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C:\Users\andre\Dropbox\Permaculture\Design Projects\"/>
    </mc:Choice>
  </mc:AlternateContent>
  <xr:revisionPtr revIDLastSave="0" documentId="13_ncr:1_{1B4B0D21-5AA3-45E8-916D-2C32D06A2623}" xr6:coauthVersionLast="47" xr6:coauthVersionMax="47" xr10:uidLastSave="{00000000-0000-0000-0000-000000000000}"/>
  <bookViews>
    <workbookView xWindow="-120" yWindow="-120" windowWidth="24240" windowHeight="13140" tabRatio="601" xr2:uid="{00000000-000D-0000-FFFF-FFFF00000000}"/>
  </bookViews>
  <sheets>
    <sheet name="English" sheetId="15" r:id="rId1"/>
    <sheet name="Pond plants" sheetId="16" r:id="rId2"/>
    <sheet name="Cover crops" sheetId="13" r:id="rId3"/>
    <sheet name="French" sheetId="2" r:id="rId4"/>
    <sheet name="Information sur la liste" sheetId="1" r:id="rId5"/>
    <sheet name="Légende" sheetId="3" r:id="rId6"/>
    <sheet name="Sources dinformation" sheetId="5" r:id="rId7"/>
    <sheet name="Notes" sheetId="6" r:id="rId8"/>
    <sheet name="Observations sur le terrain" sheetId="7" state="hidden" r:id="rId9"/>
    <sheet name="Liste selection spécial" sheetId="8" state="hidden" r:id="rId10"/>
  </sheets>
  <definedNames>
    <definedName name="_xlnm._FilterDatabase" localSheetId="0" hidden="1">English!$A$2:$AL$319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135" i="15" l="1"/>
  <c r="P136" i="15"/>
  <c r="P137" i="15"/>
  <c r="P138" i="15"/>
  <c r="P139" i="15"/>
  <c r="P140" i="15"/>
  <c r="P141" i="15"/>
  <c r="P142" i="15"/>
  <c r="P143" i="15"/>
  <c r="P144" i="15"/>
  <c r="P145" i="15"/>
  <c r="P146" i="15"/>
  <c r="P147" i="15"/>
  <c r="P148" i="15"/>
  <c r="P149" i="15"/>
  <c r="P150" i="15"/>
  <c r="P151" i="15"/>
  <c r="P152" i="15"/>
  <c r="P153" i="15"/>
  <c r="P154" i="15"/>
  <c r="P155" i="15"/>
  <c r="P156" i="15"/>
  <c r="P157" i="15"/>
  <c r="P158" i="15"/>
  <c r="P159" i="15"/>
  <c r="P160" i="15"/>
  <c r="P161" i="15"/>
  <c r="P162" i="15"/>
  <c r="P163" i="15"/>
  <c r="P164" i="15"/>
  <c r="P165" i="15"/>
  <c r="P166" i="15"/>
  <c r="P167" i="15"/>
  <c r="P168" i="15"/>
  <c r="P169" i="15"/>
  <c r="P170" i="15"/>
  <c r="P171" i="15"/>
  <c r="P172" i="15"/>
  <c r="P173" i="15"/>
  <c r="P174" i="15"/>
  <c r="P175" i="15"/>
  <c r="P176" i="15"/>
  <c r="P177" i="15"/>
  <c r="P178" i="15"/>
  <c r="P179" i="15"/>
  <c r="P180" i="15"/>
  <c r="P181" i="15"/>
  <c r="P182" i="15"/>
  <c r="P183" i="15"/>
  <c r="P184" i="15"/>
  <c r="P185" i="15"/>
  <c r="P186" i="15"/>
  <c r="P187" i="15"/>
  <c r="P188" i="15"/>
  <c r="P189" i="15"/>
  <c r="P190" i="15"/>
  <c r="P191" i="15"/>
  <c r="P192" i="15"/>
  <c r="P193" i="15"/>
  <c r="P194" i="15"/>
  <c r="P195" i="15"/>
  <c r="P196" i="15"/>
  <c r="P197" i="15"/>
  <c r="P198" i="15"/>
  <c r="P199" i="15"/>
  <c r="P200" i="15"/>
  <c r="P201" i="15"/>
  <c r="P202" i="15"/>
  <c r="P203" i="15"/>
  <c r="P204" i="15"/>
  <c r="P205" i="15"/>
  <c r="P206" i="15"/>
  <c r="P207" i="15"/>
  <c r="P208" i="15"/>
  <c r="P209" i="15"/>
  <c r="P210" i="15"/>
  <c r="P211" i="15"/>
  <c r="P212" i="15"/>
  <c r="P213" i="15"/>
  <c r="P214" i="15"/>
  <c r="P215" i="15"/>
  <c r="P216" i="15"/>
  <c r="P217" i="15"/>
  <c r="P218" i="15"/>
  <c r="P219" i="15"/>
  <c r="P220" i="15"/>
  <c r="P221" i="15"/>
  <c r="P222" i="15"/>
  <c r="P223" i="15"/>
  <c r="P224" i="15"/>
  <c r="P225" i="15"/>
  <c r="P226" i="15"/>
  <c r="P227" i="15"/>
  <c r="P228" i="15"/>
  <c r="P229" i="15"/>
  <c r="P230" i="15"/>
  <c r="P231" i="15"/>
  <c r="P232" i="15"/>
  <c r="P233" i="15"/>
  <c r="P234" i="15"/>
  <c r="P235" i="15"/>
  <c r="P236" i="15"/>
  <c r="P237" i="15"/>
  <c r="P238" i="15"/>
  <c r="P239" i="15"/>
  <c r="P240" i="15"/>
  <c r="P241" i="15"/>
  <c r="P242" i="15"/>
  <c r="P243" i="15"/>
  <c r="P244" i="15"/>
  <c r="P245" i="15"/>
  <c r="P246" i="15"/>
  <c r="P247" i="15"/>
  <c r="P248" i="15"/>
  <c r="P249" i="15"/>
  <c r="P250" i="15"/>
  <c r="P251" i="15"/>
  <c r="P252" i="15"/>
  <c r="P253" i="15"/>
  <c r="P254" i="15"/>
  <c r="P255" i="15"/>
  <c r="P256" i="15"/>
  <c r="P257" i="15"/>
  <c r="P258" i="15"/>
  <c r="P259" i="15"/>
  <c r="P260" i="15"/>
  <c r="P261" i="15"/>
  <c r="P262" i="15"/>
  <c r="P263" i="15"/>
  <c r="P264" i="15"/>
  <c r="P265" i="15"/>
  <c r="P266" i="15"/>
  <c r="P267" i="15"/>
  <c r="P268" i="15"/>
  <c r="P269" i="15"/>
  <c r="P270" i="15"/>
  <c r="P271" i="15"/>
  <c r="P272" i="15"/>
  <c r="P273" i="15"/>
  <c r="P274" i="15"/>
  <c r="P275" i="15"/>
  <c r="P276" i="15"/>
  <c r="P277" i="15"/>
  <c r="P278" i="15"/>
  <c r="P279" i="15"/>
  <c r="P280" i="15"/>
  <c r="P281" i="15"/>
  <c r="P282" i="15"/>
  <c r="P283" i="15"/>
  <c r="P284" i="15"/>
  <c r="P285" i="15"/>
  <c r="P286" i="15"/>
  <c r="P287" i="15"/>
  <c r="P288" i="15"/>
  <c r="P289" i="15"/>
  <c r="P290" i="15"/>
  <c r="P291" i="15"/>
  <c r="P292" i="15"/>
  <c r="P293" i="15"/>
  <c r="P294" i="15"/>
  <c r="P295" i="15"/>
  <c r="P296" i="15"/>
  <c r="P297" i="15"/>
  <c r="P298" i="15"/>
  <c r="P299" i="15"/>
  <c r="P300" i="15"/>
  <c r="P301" i="15"/>
  <c r="P302" i="15"/>
  <c r="P303" i="15"/>
  <c r="P304" i="15"/>
  <c r="P305" i="15"/>
  <c r="P306" i="15"/>
  <c r="P307" i="15"/>
  <c r="P308" i="15"/>
  <c r="P309" i="15"/>
  <c r="P310" i="15"/>
  <c r="P311" i="15"/>
  <c r="P312" i="15"/>
  <c r="P313" i="15"/>
  <c r="P314" i="15"/>
  <c r="P315" i="15"/>
  <c r="P317" i="15"/>
  <c r="P318" i="15"/>
  <c r="P319" i="15"/>
  <c r="P15" i="15"/>
  <c r="P16" i="15"/>
  <c r="P17" i="15"/>
  <c r="P18" i="15"/>
  <c r="P19" i="15"/>
  <c r="P20" i="15"/>
  <c r="P21" i="15"/>
  <c r="P22" i="15"/>
  <c r="P23" i="15"/>
  <c r="P24" i="15"/>
  <c r="P25" i="15"/>
  <c r="P26" i="15"/>
  <c r="P27" i="15"/>
  <c r="P28" i="15"/>
  <c r="P29" i="15"/>
  <c r="P30" i="15"/>
  <c r="P31" i="15"/>
  <c r="P32" i="15"/>
  <c r="P33" i="15"/>
  <c r="P34" i="15"/>
  <c r="P35" i="15"/>
  <c r="P36" i="15"/>
  <c r="P37" i="15"/>
  <c r="P38" i="15"/>
  <c r="P39" i="15"/>
  <c r="P40" i="15"/>
  <c r="P41" i="15"/>
  <c r="P42" i="15"/>
  <c r="P43" i="15"/>
  <c r="P44" i="15"/>
  <c r="P45" i="15"/>
  <c r="P46" i="15"/>
  <c r="P47" i="15"/>
  <c r="P48" i="15"/>
  <c r="P49" i="15"/>
  <c r="P50" i="15"/>
  <c r="P51" i="15"/>
  <c r="P52" i="15"/>
  <c r="P53" i="15"/>
  <c r="P54" i="15"/>
  <c r="P55" i="15"/>
  <c r="P56" i="15"/>
  <c r="P57" i="15"/>
  <c r="P58" i="15"/>
  <c r="P59" i="15"/>
  <c r="P60" i="15"/>
  <c r="P61" i="15"/>
  <c r="P62" i="15"/>
  <c r="P63" i="15"/>
  <c r="P64" i="15"/>
  <c r="P65" i="15"/>
  <c r="P66" i="15"/>
  <c r="P67" i="15"/>
  <c r="P68" i="15"/>
  <c r="P69" i="15"/>
  <c r="P70" i="15"/>
  <c r="P71" i="15"/>
  <c r="P72" i="15"/>
  <c r="P73" i="15"/>
  <c r="P74" i="15"/>
  <c r="P75" i="15"/>
  <c r="P76" i="15"/>
  <c r="P77" i="15"/>
  <c r="P78" i="15"/>
  <c r="P79" i="15"/>
  <c r="P80" i="15"/>
  <c r="P81" i="15"/>
  <c r="P82" i="15"/>
  <c r="P83" i="15"/>
  <c r="P84" i="15"/>
  <c r="P85" i="15"/>
  <c r="P86" i="15"/>
  <c r="P87" i="15"/>
  <c r="P88" i="15"/>
  <c r="P89" i="15"/>
  <c r="P90" i="15"/>
  <c r="P91" i="15"/>
  <c r="P92" i="15"/>
  <c r="P93" i="15"/>
  <c r="P94" i="15"/>
  <c r="P95" i="15"/>
  <c r="P96" i="15"/>
  <c r="P97" i="15"/>
  <c r="P98" i="15"/>
  <c r="P99" i="15"/>
  <c r="P100" i="15"/>
  <c r="P101" i="15"/>
  <c r="P102" i="15"/>
  <c r="P103" i="15"/>
  <c r="P104" i="15"/>
  <c r="P105" i="15"/>
  <c r="P106" i="15"/>
  <c r="P107" i="15"/>
  <c r="P108" i="15"/>
  <c r="P109" i="15"/>
  <c r="P110" i="15"/>
  <c r="P111" i="15"/>
  <c r="P112" i="15"/>
  <c r="P113" i="15"/>
  <c r="P114" i="15"/>
  <c r="P115" i="15"/>
  <c r="P116" i="15"/>
  <c r="P117" i="15"/>
  <c r="P118" i="15"/>
  <c r="P119" i="15"/>
  <c r="P120" i="15"/>
  <c r="P121" i="15"/>
  <c r="P122" i="15"/>
  <c r="P123" i="15"/>
  <c r="P124" i="15"/>
  <c r="P125" i="15"/>
  <c r="P126" i="15"/>
  <c r="P127" i="15"/>
  <c r="P128" i="15"/>
  <c r="P129" i="15"/>
  <c r="P130" i="15"/>
  <c r="P131" i="15"/>
  <c r="P132" i="15"/>
  <c r="P133" i="15"/>
  <c r="P134" i="15"/>
  <c r="P5" i="15"/>
  <c r="P6" i="15"/>
  <c r="P7" i="15"/>
  <c r="P8" i="15"/>
  <c r="P9" i="15"/>
  <c r="P10" i="15"/>
  <c r="P11" i="15"/>
  <c r="P12" i="15"/>
  <c r="P13" i="15"/>
  <c r="P14" i="15"/>
  <c r="P4" i="15"/>
  <c r="P3" i="15"/>
  <c r="O316" i="15"/>
  <c r="P316" i="15" s="1"/>
  <c r="N316" i="15"/>
  <c r="G11" i="16"/>
  <c r="G10" i="16"/>
  <c r="G7" i="16"/>
  <c r="G5" i="16"/>
  <c r="G4"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Andrew Mathis</author>
    <author/>
  </authors>
  <commentList>
    <comment ref="F2" authorId="0" shapeId="0" xr:uid="{321A7E54-3CD4-4B3A-B96A-77C4EAAD1400}">
      <text>
        <r>
          <rPr>
            <sz val="9"/>
            <color indexed="81"/>
            <rFont val="Tahoma"/>
            <family val="2"/>
          </rPr>
          <t>http://www.planthardiness.gc.ca/</t>
        </r>
      </text>
    </comment>
    <comment ref="G2" authorId="1" shapeId="0" xr:uid="{E6AC9ACE-7DFF-4CC5-95A7-A5CF55AF0C8E}">
      <text>
        <r>
          <rPr>
            <sz val="10"/>
            <color rgb="FF000000"/>
            <rFont val="Arial"/>
            <family val="2"/>
          </rPr>
          <t>○ Full sun (8+ hours)
◐ Partial shade (4 - 8 hours)
● Full shade (less than 4 hours)</t>
        </r>
      </text>
    </comment>
    <comment ref="H2" authorId="1" shapeId="0" xr:uid="{BDAF6B2E-79A1-4367-9237-DF11D6DAF884}">
      <text>
        <r>
          <rPr>
            <sz val="10"/>
            <color rgb="FF000000"/>
            <rFont val="Arial"/>
            <family val="2"/>
          </rPr>
          <t>▁ Little
▅ Medium
█ Lots</t>
        </r>
      </text>
    </comment>
    <comment ref="J2" authorId="1" shapeId="0" xr:uid="{8991AA10-1C17-4773-8B5A-611470179A7D}">
      <text>
        <r>
          <rPr>
            <sz val="10"/>
            <color rgb="FF000000"/>
            <rFont val="Arial"/>
            <family val="2"/>
          </rPr>
          <t xml:space="preserve">░ Light  
▒ Medium   
▓ Heavy
O Aquatic     </t>
        </r>
      </text>
    </comment>
    <comment ref="L2" authorId="1" shapeId="0" xr:uid="{441308D8-3761-4933-937C-16043CBD9280}">
      <text>
        <r>
          <rPr>
            <sz val="10"/>
            <color rgb="FF000000"/>
            <rFont val="Arial"/>
            <family val="2"/>
          </rPr>
          <t>(A)rbre
(Ar)buste
(H)erbacée
(G)rimpante</t>
        </r>
      </text>
    </comment>
    <comment ref="M2" authorId="1" shapeId="0" xr:uid="{62ED34F6-B353-43E3-8532-CE2E5ED4E6FC}">
      <text>
        <r>
          <rPr>
            <sz val="10"/>
            <color rgb="FF000000"/>
            <rFont val="Arial"/>
            <family val="2"/>
          </rPr>
          <t xml:space="preserve">(B)ulbe Bulb
(C)harnu Fleshy
(D)rageonnante Sucker
(F)aciculé Faciculated
(L)atérales Lateral
(P)ivotante Swivel
(R)hizome Rhizome
(S)uperficiel Superficial
(T)ubercule Tuber
</t>
        </r>
      </text>
    </comment>
    <comment ref="R2" authorId="0" shapeId="0" xr:uid="{0BC54B5B-E736-42EA-BDAA-8E697536A1CD}">
      <text>
        <r>
          <rPr>
            <b/>
            <sz val="9"/>
            <color indexed="81"/>
            <rFont val="Tahoma"/>
            <family val="2"/>
          </rPr>
          <t>3 - Excellent, 3 of N, K, P, Ca
2 - Good, 2 of N, K, P, Ca
1 - Fair, 1 of N, K, P, Ca</t>
        </r>
      </text>
    </comment>
    <comment ref="S2" authorId="1" shapeId="0" xr:uid="{1017277D-781A-4F28-8648-C3E926065035}">
      <text>
        <r>
          <rPr>
            <sz val="10"/>
            <color rgb="FF000000"/>
            <rFont val="Arial"/>
            <family val="2"/>
          </rPr>
          <t>Food
Shelter
Food and Shelter</t>
        </r>
      </text>
    </comment>
    <comment ref="T2" authorId="1" shapeId="0" xr:uid="{04AE09E4-1964-494E-90B2-6E597DAF91AA}">
      <text>
        <r>
          <rPr>
            <sz val="10"/>
            <color rgb="FF000000"/>
            <rFont val="Arial"/>
            <family val="2"/>
          </rPr>
          <t>Food
Shelter
Food and Shelter</t>
        </r>
      </text>
    </comment>
    <comment ref="U2" authorId="1" shapeId="0" xr:uid="{197C76EE-B2F8-4300-9B39-F2FB69B7A0BC}">
      <text>
        <r>
          <rPr>
            <sz val="10"/>
            <color rgb="FF000000"/>
            <rFont val="Arial"/>
            <family val="2"/>
          </rPr>
          <t>(S)pecialists
(G)eneralists
(W)ind</t>
        </r>
      </text>
    </comment>
    <comment ref="X2" authorId="1" shapeId="0" xr:uid="{207E79BB-F865-420D-8C7E-F7A337EEC4AF}">
      <text>
        <r>
          <rPr>
            <sz val="10"/>
            <color rgb="FF000000"/>
            <rFont val="Arial"/>
            <family val="2"/>
          </rPr>
          <t>Riverbank
Slopes
Flood zone</t>
        </r>
      </text>
    </comment>
    <comment ref="Y2" authorId="1" shapeId="0" xr:uid="{73D4879D-1C0B-4471-AAF1-5C6BA39C68BF}">
      <text>
        <r>
          <rPr>
            <sz val="10"/>
            <color rgb="FF000000"/>
            <rFont val="Arial"/>
            <family val="2"/>
          </rPr>
          <t xml:space="preserve">(Fl)ower
(Fr)uit
(L)eaf
(N)ut
(S)eed
(R)oot
Sap
(YS) Young shoot
Stem
(B)ulb
(Tu)ber
</t>
        </r>
      </text>
    </comment>
    <comment ref="AA2" authorId="1" shapeId="0" xr:uid="{EB1DD0B6-5327-4F87-983B-3C5513EAA195}">
      <text>
        <r>
          <rPr>
            <sz val="10"/>
            <color rgb="FF000000"/>
            <rFont val="Arial"/>
            <family val="2"/>
          </rPr>
          <t>(Sp)ring
(Su)mmer
(F)all</t>
        </r>
      </text>
    </comment>
    <comment ref="AB2" authorId="1" shapeId="0" xr:uid="{EC270E2A-39EB-4A05-B605-B233E8B787C5}">
      <text>
        <r>
          <rPr>
            <sz val="10"/>
            <color rgb="FF000000"/>
            <rFont val="Arial"/>
            <family val="2"/>
          </rPr>
          <t>(Rd) Red
(Rs) Rose 
(W)hite
(Y)ellow
(O)range
(P)urple
(G)reen
(Br)own
(Bl)ue</t>
        </r>
      </text>
    </comment>
    <comment ref="AC2" authorId="1" shapeId="0" xr:uid="{B2150D65-30E7-490C-9D34-46F2832B9799}">
      <text>
        <r>
          <rPr>
            <sz val="10"/>
            <color rgb="FF000000"/>
            <rFont val="Arial"/>
            <family val="2"/>
          </rPr>
          <t>(D)ark
(Y)ellow
(Pa)naché
(P)ale
(Pu)rple
(S)poted
(G)reen</t>
        </r>
      </text>
    </comment>
    <comment ref="AD2" authorId="1" shapeId="0" xr:uid="{E0C7E586-726B-48E1-8C36-493DF2136912}">
      <text>
        <r>
          <rPr>
            <sz val="10"/>
            <color rgb="FF000000"/>
            <rFont val="Arial"/>
            <family val="2"/>
          </rPr>
          <t xml:space="preserve">(F)all
(W)inter
</t>
        </r>
      </text>
    </comment>
    <comment ref="AE2" authorId="1" shapeId="0" xr:uid="{7759FDAE-8B10-4072-AF19-1D506A0EAB34}">
      <text>
        <r>
          <rPr>
            <sz val="10"/>
            <color rgb="FF000000"/>
            <rFont val="Arial"/>
            <family val="2"/>
          </rPr>
          <t>(F)ast
(M)edium
(S)low</t>
        </r>
      </text>
    </comment>
    <comment ref="AF2" authorId="1" shapeId="0" xr:uid="{9D729E1C-9A75-4F9D-9A7F-8E53286A0D0E}">
      <text>
        <r>
          <rPr>
            <sz val="10"/>
            <color rgb="FF000000"/>
            <rFont val="Arial"/>
            <family val="2"/>
          </rPr>
          <t>(AD) Before Budding
(AF) After Flowering
(S)pring
(W)inter
(F)all
(T) Any Time
(N)ot at all</t>
        </r>
      </text>
    </comment>
    <comment ref="AG2" authorId="1" shapeId="0" xr:uid="{588F2BF8-CDEE-4DB8-91B9-C69BF8D4F609}">
      <text>
        <r>
          <rPr>
            <sz val="10"/>
            <color rgb="FF000000"/>
            <rFont val="Arial"/>
            <family val="2"/>
          </rPr>
          <t>(B)outurage
(M)arcottage
(D)ivision
(S)emi
(G)reffe
(P)rintemps 
(A)utomne
(É)té
(St)olon
(B)ulbe
(Cuttings
(Layering
(Division
(Semi
(Graft
(Spring
(Autumn
(Summer
(R)unners
(Bulb</t>
        </r>
      </text>
    </comment>
    <comment ref="AH2" authorId="1" shapeId="0" xr:uid="{937AF65C-C74F-4023-9B28-AE715A734E61}">
      <text>
        <r>
          <rPr>
            <sz val="10"/>
            <color rgb="FF000000"/>
            <rFont val="Arial"/>
            <family val="2"/>
          </rPr>
          <t>(E)xpansive
(D)ispersive
(A)llergen
(P)oison
(V)igorous vine
(B)urn
(IC) Invasive Climber</t>
        </r>
      </text>
    </comment>
    <comment ref="F254" authorId="1" shapeId="0" xr:uid="{2883ECC0-F17A-4C44-B1F8-3D9E2F1A385B}">
      <text>
        <r>
          <rPr>
            <sz val="10"/>
            <color rgb="FF000000"/>
            <rFont val="Arial"/>
            <family val="2"/>
          </rPr>
          <t>5 (Missouri Botanical Garden)
4 (Gardenia.net)
5a (Dave's Garden)</t>
        </r>
      </text>
    </comment>
    <comment ref="Y256" authorId="1" shapeId="0" xr:uid="{A2594E82-C13F-4241-B2B3-AA64DA30D9E5}">
      <text>
        <r>
          <rPr>
            <sz val="10"/>
            <color rgb="FF000000"/>
            <rFont val="Arial"/>
            <family val="2"/>
          </rPr>
          <t>R
	-mathieu vermette</t>
        </r>
      </text>
    </comment>
    <comment ref="Z256" authorId="1" shapeId="0" xr:uid="{751EA313-605F-47D7-99F3-C9240D9A76FB}">
      <text>
        <r>
          <rPr>
            <sz val="10"/>
            <color rgb="FF000000"/>
            <rFont val="Arial"/>
            <family val="2"/>
          </rPr>
          <t>X
	-mathieu vermette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Andrew Mathis</author>
    <author/>
  </authors>
  <commentList>
    <comment ref="D1" authorId="0" shapeId="0" xr:uid="{2011B8DC-4AC4-48ED-8392-0458C4370C78}">
      <text>
        <r>
          <rPr>
            <sz val="9"/>
            <color indexed="81"/>
            <rFont val="Tahoma"/>
            <family val="2"/>
          </rPr>
          <t>http://www.planthardiness.gc.ca/</t>
        </r>
      </text>
    </comment>
    <comment ref="E1" authorId="1" shapeId="0" xr:uid="{A6FF922C-C214-49B2-A3BF-5D8A165C4EC5}">
      <text>
        <r>
          <rPr>
            <sz val="10"/>
            <color rgb="FF000000"/>
            <rFont val="Arial"/>
            <family val="2"/>
          </rPr>
          <t>○ Full sun (8+ hours)
◐ Partial shade (4 - 8 hours)
● Full shade (less than 4 hours)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F2" authorId="0" shapeId="0" xr:uid="{00000000-0006-0000-0100-000001000000}">
      <text>
        <r>
          <rPr>
            <sz val="10"/>
            <color rgb="FF000000"/>
            <rFont val="Arial"/>
            <family val="2"/>
          </rPr>
          <t>○ Plein soleil (+ de 8h de soleil)
◐ Mi-Ombre (4 à 8h de soleil)
● Ombre (- de 4h de soleil)</t>
        </r>
      </text>
    </comment>
    <comment ref="G2" authorId="0" shapeId="0" xr:uid="{00000000-0006-0000-0100-000002000000}">
      <text>
        <r>
          <rPr>
            <sz val="10"/>
            <color rgb="FF000000"/>
            <rFont val="Arial"/>
            <family val="2"/>
          </rPr>
          <t>▁ Peu
▅ Moyen
█ Beaucoup</t>
        </r>
      </text>
    </comment>
    <comment ref="I2" authorId="0" shapeId="0" xr:uid="{00000000-0006-0000-0100-000003000000}">
      <text>
        <r>
          <rPr>
            <sz val="10"/>
            <color rgb="FF000000"/>
            <rFont val="Arial"/>
            <family val="2"/>
          </rPr>
          <t xml:space="preserve">░ Léger   
▒ Moyen    
▓ Lourd 
O Aquatique      </t>
        </r>
      </text>
    </comment>
    <comment ref="J2" authorId="0" shapeId="0" xr:uid="{00000000-0006-0000-0100-000004000000}">
      <text>
        <r>
          <rPr>
            <sz val="10"/>
            <color rgb="FF000000"/>
            <rFont val="Arial"/>
            <family val="2"/>
          </rPr>
          <t>(A)rbre
(Ar)buste
(H)erbacée
(G)rimpante</t>
        </r>
      </text>
    </comment>
    <comment ref="K2" authorId="0" shapeId="0" xr:uid="{00000000-0006-0000-0100-000005000000}">
      <text>
        <r>
          <rPr>
            <sz val="10"/>
            <color rgb="FF000000"/>
            <rFont val="Arial"/>
            <family val="2"/>
          </rPr>
          <t>(B)ulbe 
(C)harnu 
(D)rageonnante
(F)aciculé 
(L)atérales 
(P)ivotante 
(R)hizome 
(S)uperficiel 
(T)ubercule</t>
        </r>
      </text>
    </comment>
    <comment ref="P2" authorId="0" shapeId="0" xr:uid="{00000000-0006-0000-0100-000006000000}">
      <text>
        <r>
          <rPr>
            <sz val="10"/>
            <color rgb="FF000000"/>
            <rFont val="Arial"/>
            <family val="2"/>
          </rPr>
          <t xml:space="preserve">(N)ourriture
(A)bris
(NA) Nourriture et Abris </t>
        </r>
      </text>
    </comment>
    <comment ref="Q2" authorId="0" shapeId="0" xr:uid="{00000000-0006-0000-0100-000007000000}">
      <text>
        <r>
          <rPr>
            <sz val="10"/>
            <color rgb="FF000000"/>
            <rFont val="Arial"/>
            <family val="2"/>
          </rPr>
          <t>(S)pécialistes 
(G)énéralistes
(V)ent</t>
        </r>
      </text>
    </comment>
    <comment ref="T2" authorId="0" shapeId="0" xr:uid="{00000000-0006-0000-0100-000008000000}">
      <text>
        <r>
          <rPr>
            <sz val="10"/>
            <color rgb="FF000000"/>
            <rFont val="Arial"/>
            <family val="2"/>
          </rPr>
          <t>(BR) Bande Riveraine 
(P)entes
(Z)one innondable</t>
        </r>
      </text>
    </comment>
    <comment ref="U2" authorId="0" shapeId="0" xr:uid="{00000000-0006-0000-0100-000009000000}">
      <text>
        <r>
          <rPr>
            <sz val="10"/>
            <color rgb="FF000000"/>
            <rFont val="Arial"/>
            <family val="2"/>
          </rPr>
          <t>(Fl)eur
(Fr)uit
(Fe)uille
(N)oix
(G)raine
(R)acine
(S)ève
(JP) Jeune pousse
(T)ige
(B)ulbe
(Tu)bercule</t>
        </r>
      </text>
    </comment>
    <comment ref="W2" authorId="0" shapeId="0" xr:uid="{00000000-0006-0000-0100-00000A000000}">
      <text>
        <r>
          <rPr>
            <sz val="10"/>
            <color rgb="FF000000"/>
            <rFont val="Arial"/>
            <family val="2"/>
          </rPr>
          <t>(P)rintemps
(É)té
(A)utomne</t>
        </r>
      </text>
    </comment>
    <comment ref="X2" authorId="0" shapeId="0" xr:uid="{00000000-0006-0000-0100-00000B000000}">
      <text>
        <r>
          <rPr>
            <sz val="10"/>
            <color rgb="FF000000"/>
            <rFont val="Arial"/>
            <family val="2"/>
          </rPr>
          <t>(Rg) Rouge 
(Rs) Rose 
(B)lanc
(J)aune
(O)rangé
(P)ourpre
(V)erte
(Br)un
(Bl)eu</t>
        </r>
      </text>
    </comment>
    <comment ref="Y2" authorId="0" shapeId="0" xr:uid="{00000000-0006-0000-0100-00000C000000}">
      <text>
        <r>
          <rPr>
            <sz val="10"/>
            <color rgb="FF000000"/>
            <rFont val="Arial"/>
            <family val="2"/>
          </rPr>
          <t>(F)oncé
(J)aune
(Pa)naché
(P)ale
(Po)urpre
(T)acheté
(V)ert</t>
        </r>
      </text>
    </comment>
    <comment ref="Z2" authorId="0" shapeId="0" xr:uid="{00000000-0006-0000-0100-00000D000000}">
      <text>
        <r>
          <rPr>
            <sz val="10"/>
            <color rgb="FF000000"/>
            <rFont val="Arial"/>
            <family val="2"/>
          </rPr>
          <t>(A)utomnale
(H)ivernale</t>
        </r>
      </text>
    </comment>
    <comment ref="AA2" authorId="0" shapeId="0" xr:uid="{00000000-0006-0000-0100-00000E000000}">
      <text>
        <r>
          <rPr>
            <sz val="10"/>
            <color rgb="FF000000"/>
            <rFont val="Arial"/>
            <family val="2"/>
          </rPr>
          <t>(R)apide
(M)oyen
(L)ent</t>
        </r>
      </text>
    </comment>
    <comment ref="AB2" authorId="0" shapeId="0" xr:uid="{00000000-0006-0000-0100-00000F000000}">
      <text>
        <r>
          <rPr>
            <sz val="10"/>
            <color rgb="FF000000"/>
            <rFont val="Arial"/>
            <family val="2"/>
          </rPr>
          <t>(AD) Avant le débourement
(AF) Après la floraison 
(P)rintemps
(É)té
(A)utomne
(T) En tout temps  (N)e pas tailler</t>
        </r>
      </text>
    </comment>
    <comment ref="AC2" authorId="0" shapeId="0" xr:uid="{00000000-0006-0000-0100-000010000000}">
      <text>
        <r>
          <rPr>
            <sz val="10"/>
            <color rgb="FF000000"/>
            <rFont val="Arial"/>
            <family val="2"/>
          </rPr>
          <t>(B)outurage
(M)arcottage
(D)ivision
(S)emi
(G)reffe
(P)rintemps 
(A)utomne
(É)té
(St)olon
(B)ulbe</t>
        </r>
      </text>
    </comment>
    <comment ref="AD2" authorId="0" shapeId="0" xr:uid="{00000000-0006-0000-0100-000011000000}">
      <text>
        <r>
          <rPr>
            <sz val="10"/>
            <color rgb="FF000000"/>
            <rFont val="Arial"/>
            <family val="2"/>
          </rPr>
          <t>(E)xpansif
(D)ispersif
(A)llergène
(P)oison
(Épi)neux
(V)igne vigoureuse 
(B)rûlure
(G)rimpant invasif</t>
        </r>
      </text>
    </comment>
    <comment ref="E248" authorId="0" shapeId="0" xr:uid="{00000000-0006-0000-0100-000012000000}">
      <text>
        <r>
          <rPr>
            <sz val="10"/>
            <color rgb="FF000000"/>
            <rFont val="Arial"/>
            <family val="2"/>
          </rPr>
          <t>5 (Missouri Botanical Garden)
4 (Gardenia.net)
5a (Dave's Garden)</t>
        </r>
      </text>
    </comment>
    <comment ref="U250" authorId="0" shapeId="0" xr:uid="{00000000-0006-0000-0100-000014000000}">
      <text>
        <r>
          <rPr>
            <sz val="10"/>
            <color rgb="FF000000"/>
            <rFont val="Arial"/>
            <family val="2"/>
          </rPr>
          <t>R
	-mathieu vermette</t>
        </r>
      </text>
    </comment>
    <comment ref="V250" authorId="0" shapeId="0" xr:uid="{00000000-0006-0000-0100-000013000000}">
      <text>
        <r>
          <rPr>
            <sz val="10"/>
            <color rgb="FF000000"/>
            <rFont val="Arial"/>
            <family val="2"/>
          </rPr>
          <t>X
	-mathieu vermette</t>
        </r>
      </text>
    </comment>
  </commentList>
</comments>
</file>

<file path=xl/sharedStrings.xml><?xml version="1.0" encoding="utf-8"?>
<sst xmlns="http://schemas.openxmlformats.org/spreadsheetml/2006/main" count="13343" uniqueCount="2491">
  <si>
    <t>Liste de Plantes Vivaces utiles en Permaculture pour le Québec (Zone Climatique Canadienne 5 à 0) - Version Alpha</t>
  </si>
  <si>
    <t>Cette liste est un projet lancé par Wen Rolland (wenrolland@gmail.com), Alexandre Gilbert (alexandre.gilbert@gmail.com) et Marie-Hélène Jacques (mariehjacques@gmail.com) en 2013.</t>
  </si>
  <si>
    <t>Salutation! Nous avons créé une liste de base (et encore incomplète) au sujet des plantes vivaces qui nous semblent les plus pertinentes pour les permaculteurs au Québec. Nous avons pigé dans différentes bases de données et livres pour faire notre sélection de plantes utiles dans nos designs de polycultures vivaces et de Forêts Nourricières. Nous sommes animés par la permaculture, mais avons des backgrounds relativement différents, biologie, architecture de paysage, maraichage. Cette diversité d’origine nous a permis de choisir une série de caractéristiques (ex: Sol, pH, ensoleillement...) qui nous semblent importantes et offrent suffisamment d’informations pour faire des choix éclairés.</t>
  </si>
  <si>
    <t>Voulez-vous contribuer à la liste? Super! Contactez Wen Rolland qui est le gestionnaire de la liste depuis 2015: wenrolland@gmail.com</t>
  </si>
  <si>
    <t xml:space="preserve">Si certains d'entre vous désirent participer à l'évolution de la liste par l'ajout de données et la modification des informations, vous avez deux options: L'option ouverte à tous est de suggérer des informations ou des ajustements sur les plantes dans la liste en postant des commentaires qui seront accessibles à tous jusqu'à ce que les éditeurs les évaluent et, au besoin fasse des ajustements. Autrement, si vous en connaissez beaucoup sur les plantes vivaces, avez de l'expérience dans leur culture et désirez mettre du temps à l'ajout ou la validation de données de qualités, vous pouvez contacter Wen Rolland (wenrolland@gmail.com) afin d'avoir un accès complet d'éditeur. 
Que vous soyez dans une catégorie ou l'autre, portez une attention particulière à la source des données, puisque les caractéristiques peuvent varier d’une région à l’autre pour une même plante. Consulter la feuille "Légende" pour bien comprendre les symboles et les utiliser de façon appropriée. Nous privilégions les sources québécoises et du nord-est de l’Amérique, mais d’autres sources telles que “Plants For A Futur” sont très pratiques pour connaitre la comestibilité ou les autres fonctions des plantes (voir la feuille "Sources d'information"). Votre expérience personnelle est aussi une excellente ressource, mais assurez-vous de tout de même valider cette information avec d'autres sources. Si vous pensez qu'il manque une plante vivace dans la liste, ajoutez là dans la section "Suggestion de plante vivace" avec la raison pour laquelle vous pensez que cette plante devrait être ajoutée et nous allons considérez votre suggestion avec toute l'attention nécessaire. </t>
  </si>
  <si>
    <r>
      <rPr>
        <b/>
        <sz val="11"/>
        <rFont val="Arial"/>
        <family val="2"/>
      </rPr>
      <t>Merci de modifier seulement la liste de plantes pour y ajouter ou pour modifier de l'information sur une plante déjà présente.</t>
    </r>
    <r>
      <rPr>
        <sz val="11"/>
        <rFont val="Arial"/>
        <family val="2"/>
      </rPr>
      <t xml:space="preserve"> Vous pouvez aussi modifier la page des suggestions si vous désirez suggérer une plante qui serait intéressante à vos yeux. Ne modifiez pas les autres sections. N'ajoutez pas de plante autrement que dans la liste de suggestion ou nous pourrons débattre de son inclusion dans la liste. Il y a maintenant une feuille de notes (dernier onglet en bas) pour y noter des changements significatifs à la liste.
Pour rejoindre le plus grand nombre de personnes, cette liste est partagée et diffusée librement dans la communauté permaculturelle québécoise, ne vous gênez pas pour la partager! Nous souhaitons cependant qu’elle conserve sa qualité. Nous apprécions grandement votre participation afin de fournir cet outil pertinent et efficace pour la communauté permaculturelle du Québec. Le gestionnaire de la liste est Wen Rolland (wenrolland@gmail.com) et des sauvegardes de sécurité (en plus des sauvegardes de Google Drive) seront faites à intervalles réguliers. Contacter Wen si vous trouvez la liste en mauvais état et elle sera restaurée à la plus récente version intacte. Nous vous invitons à faire partie du groupe Facebook démarrer pour discuter de la liste: https://www.facebook.com/groups/134961803337251/
Merci et bonnes recherches!
Wen Rolland, Gestionnaire et contributeur principal de cette liste</t>
    </r>
  </si>
  <si>
    <t>Cette liste est possible grâce à la contribution des gens suivants et de plusieurs autres:</t>
  </si>
  <si>
    <t>Martin Bertrand (mmmbertrand@hotmail.com)</t>
  </si>
  <si>
    <t>Frédérick Barbe (frederickbarbe@hotmail.com)</t>
  </si>
  <si>
    <t>Aurélien Merlet-Pochard (ko_to_one@hotmail.com)</t>
  </si>
  <si>
    <t>Rémi Veilleux (remi.veilleux@gmail.com)</t>
  </si>
  <si>
    <t>Jean-François Lepage (jflepage@hotmail.fr)</t>
  </si>
  <si>
    <t>Helene Dube (lndube@gmail.com)</t>
  </si>
  <si>
    <t>Louise Lasterade (louise.lasterade@gmail.com)</t>
  </si>
  <si>
    <t>Jonathan Beaulieu (job@zenetik.org)</t>
  </si>
  <si>
    <t>Valérie Parent (valerieprnt@gmail.com)</t>
  </si>
  <si>
    <t xml:space="preserve">Pier-Luc Poulin </t>
  </si>
  <si>
    <t>Samuel Frigon</t>
  </si>
  <si>
    <t>Gabriel Rebelo (gabriel.g.rebelo@gmail.com)</t>
  </si>
  <si>
    <t>Guillaume Vallée-Rémillard (vr.guillaume@yahoo.ca)</t>
  </si>
  <si>
    <t>TAXONOMIE</t>
  </si>
  <si>
    <t>TOLÉRANCES / BESOINS</t>
  </si>
  <si>
    <t>ARCHITECTURE</t>
  </si>
  <si>
    <t>FONCTIONS</t>
  </si>
  <si>
    <t>USAGES</t>
  </si>
  <si>
    <t>ORNEMENTAL</t>
  </si>
  <si>
    <t>HORTICULTURE</t>
  </si>
  <si>
    <t>EXTRA</t>
  </si>
  <si>
    <t>Genre</t>
  </si>
  <si>
    <t xml:space="preserve"> Espèce</t>
  </si>
  <si>
    <t>Nom français</t>
  </si>
  <si>
    <t>Nom Anglais</t>
  </si>
  <si>
    <t>Zone de rusticité</t>
  </si>
  <si>
    <t>Lumière</t>
  </si>
  <si>
    <t>Eau</t>
  </si>
  <si>
    <t>pH (Min-Max)</t>
  </si>
  <si>
    <t>Texture du sol</t>
  </si>
  <si>
    <t>Forme</t>
  </si>
  <si>
    <t>Racine</t>
  </si>
  <si>
    <t>Hauteur(m)</t>
  </si>
  <si>
    <t>Largeur(m)</t>
  </si>
  <si>
    <t>Fixateur Azote</t>
  </si>
  <si>
    <t>Accumulateur de Nutriments</t>
  </si>
  <si>
    <t>Vie sauvage</t>
  </si>
  <si>
    <t>Pollinisateurs</t>
  </si>
  <si>
    <t>Couvre-sol</t>
  </si>
  <si>
    <t>Haie</t>
  </si>
  <si>
    <t>Utilisation écologique</t>
  </si>
  <si>
    <t>Comestible</t>
  </si>
  <si>
    <t>Medicinal</t>
  </si>
  <si>
    <t>Période de floraison</t>
  </si>
  <si>
    <t>Couleur de floraison</t>
  </si>
  <si>
    <t>Couleur de feuillage</t>
  </si>
  <si>
    <t>Intérêt automnale hivernal</t>
  </si>
  <si>
    <t>Rythme de croissance</t>
  </si>
  <si>
    <t>Période de taille</t>
  </si>
  <si>
    <t>Multiplication</t>
  </si>
  <si>
    <t>Inconvénient</t>
  </si>
  <si>
    <t>Notes</t>
  </si>
  <si>
    <t>Cultivars intéressants</t>
  </si>
  <si>
    <t>Où peut-on la trouver?</t>
  </si>
  <si>
    <t>Lien Information</t>
  </si>
  <si>
    <t>Acer</t>
  </si>
  <si>
    <t>saccharinum</t>
  </si>
  <si>
    <t>Érable Argenté 'sève sucré'</t>
  </si>
  <si>
    <t>Silver maple 'sweet sap'</t>
  </si>
  <si>
    <t>2b</t>
  </si>
  <si>
    <t>○◐●</t>
  </si>
  <si>
    <t>▅█</t>
  </si>
  <si>
    <t>6 – 7,5</t>
  </si>
  <si>
    <t>░ ▒ ▓</t>
  </si>
  <si>
    <t>A</t>
  </si>
  <si>
    <t>S, F</t>
  </si>
  <si>
    <t>*</t>
  </si>
  <si>
    <t>X</t>
  </si>
  <si>
    <t>G</t>
  </si>
  <si>
    <t>BR</t>
  </si>
  <si>
    <t>S</t>
  </si>
  <si>
    <t>V</t>
  </si>
  <si>
    <t>R</t>
  </si>
  <si>
    <t>T</t>
  </si>
  <si>
    <t>SP</t>
  </si>
  <si>
    <t>D</t>
  </si>
  <si>
    <t>Variété avec eau sucré.</t>
  </si>
  <si>
    <t>saccharum</t>
  </si>
  <si>
    <t>Érable à Sucre</t>
  </si>
  <si>
    <t>Sugar maple</t>
  </si>
  <si>
    <t>3b</t>
  </si>
  <si>
    <t>▅</t>
  </si>
  <si>
    <t>5 – 8</t>
  </si>
  <si>
    <t>▒</t>
  </si>
  <si>
    <t>S, L</t>
  </si>
  <si>
    <t>NA</t>
  </si>
  <si>
    <t>L</t>
  </si>
  <si>
    <t>N</t>
  </si>
  <si>
    <t>SA</t>
  </si>
  <si>
    <t>Espèces d'érables principalement utilisées pour la production de sirop d'érable avec l'érable Noir et l'érable Rouge.</t>
  </si>
  <si>
    <t>Achillea</t>
  </si>
  <si>
    <t>millefolium</t>
  </si>
  <si>
    <t>Achillée millefeuille</t>
  </si>
  <si>
    <t>Yarrow</t>
  </si>
  <si>
    <t>○</t>
  </si>
  <si>
    <t>▁▅</t>
  </si>
  <si>
    <t>░ ▒</t>
  </si>
  <si>
    <t>H</t>
  </si>
  <si>
    <t>F, R</t>
  </si>
  <si>
    <t>0,5</t>
  </si>
  <si>
    <t>0,4</t>
  </si>
  <si>
    <t>É, A</t>
  </si>
  <si>
    <t>B</t>
  </si>
  <si>
    <t>terra cotta</t>
  </si>
  <si>
    <t>Actaea</t>
  </si>
  <si>
    <t>racemosa</t>
  </si>
  <si>
    <t>Actée à grappes</t>
  </si>
  <si>
    <t>Black cohosh</t>
  </si>
  <si>
    <t>◐●</t>
  </si>
  <si>
    <t>5 – 6,2</t>
  </si>
  <si>
    <t>0,6</t>
  </si>
  <si>
    <t>1,2</t>
  </si>
  <si>
    <t>M</t>
  </si>
  <si>
    <t>B, SA</t>
  </si>
  <si>
    <t>Nécessite un niveau d’ensoleillement de 30 à 50 %, l’actée à grappes noires requiert aussi du paillis, en général de paille, d’une épaisseur de 5-10 cm.</t>
  </si>
  <si>
    <t>Actinidia</t>
  </si>
  <si>
    <t>arguta</t>
  </si>
  <si>
    <t>Vigne de kiwi</t>
  </si>
  <si>
    <t>Hardy kiwi</t>
  </si>
  <si>
    <t>○◐</t>
  </si>
  <si>
    <t>4 – 9</t>
  </si>
  <si>
    <t>Fr</t>
  </si>
  <si>
    <t>P</t>
  </si>
  <si>
    <t>R, M</t>
  </si>
  <si>
    <t>?</t>
  </si>
  <si>
    <t>E</t>
  </si>
  <si>
    <t>Dioique -  besoin d'un male et d'une femelle pour avoir des fruits.</t>
  </si>
  <si>
    <t xml:space="preserve">Issai=autofecond produit rapidement sans besoin d'un plant mâle mais de facon ératique. Fruits plus petit sans pollenisation. Éviter en contexte de production (moins rustique-zone 5 voir 6). Interessant si peu d'espace, en pot, rentré à l'abris des gels l'automne venu. </t>
  </si>
  <si>
    <t>kolomikta</t>
  </si>
  <si>
    <t>Kiwi arctique</t>
  </si>
  <si>
    <t>Superhardy kiwifruit</t>
  </si>
  <si>
    <t>▒ ▓</t>
  </si>
  <si>
    <t>BP</t>
  </si>
  <si>
    <t>Dioique - besoin d'un male et d'une femelle pour avoir des fruits.</t>
  </si>
  <si>
    <t>Agastache</t>
  </si>
  <si>
    <t>foeniculum</t>
  </si>
  <si>
    <t>Agastache fenouil</t>
  </si>
  <si>
    <t>Anise Hyssop</t>
  </si>
  <si>
    <t>6 – 8</t>
  </si>
  <si>
    <t>0,9</t>
  </si>
  <si>
    <t>Fe</t>
  </si>
  <si>
    <t>DP</t>
  </si>
  <si>
    <t>Saveur d’anis</t>
  </si>
  <si>
    <t>Blue Fortune, Golden Jubilee (feuillage vert lime, se resème)</t>
  </si>
  <si>
    <t>Ajuga</t>
  </si>
  <si>
    <t>reptans</t>
  </si>
  <si>
    <t>Bugle rampante</t>
  </si>
  <si>
    <t>Carpetweed</t>
  </si>
  <si>
    <t>0,1</t>
  </si>
  <si>
    <t>0,2</t>
  </si>
  <si>
    <t>JP</t>
  </si>
  <si>
    <t>É</t>
  </si>
  <si>
    <t>BA, DA</t>
  </si>
  <si>
    <t>Bon couvre sol attirant beaucoup de pollinisateurs.</t>
  </si>
  <si>
    <t xml:space="preserve">Alchemilla </t>
  </si>
  <si>
    <t>vulgaris</t>
  </si>
  <si>
    <t>Alchémille/Manteau de Notre-Dame</t>
  </si>
  <si>
    <t>Lady's mantle</t>
  </si>
  <si>
    <t>3a</t>
  </si>
  <si>
    <t>6 - 7</t>
  </si>
  <si>
    <t>C, F</t>
  </si>
  <si>
    <t>0,3</t>
  </si>
  <si>
    <t>Fe, R</t>
  </si>
  <si>
    <t>P, É, A</t>
  </si>
  <si>
    <t>J</t>
  </si>
  <si>
    <t>DA, SP</t>
  </si>
  <si>
    <t xml:space="preserve">
</t>
  </si>
  <si>
    <t>Allium</t>
  </si>
  <si>
    <t>ascalonicum</t>
  </si>
  <si>
    <t>Échalotte</t>
  </si>
  <si>
    <t>Shallot</t>
  </si>
  <si>
    <t>Fe, B</t>
  </si>
  <si>
    <t>DA</t>
  </si>
  <si>
    <t>Souvent appelé Échalotte francaise au Québec.</t>
  </si>
  <si>
    <t>Échalotes de Saint-Anne</t>
  </si>
  <si>
    <t>cepa aggregatum</t>
  </si>
  <si>
    <t>Oignon patate</t>
  </si>
  <si>
    <t>Potato onion</t>
  </si>
  <si>
    <t>4,5 – 8,3</t>
  </si>
  <si>
    <t>SP,  DA</t>
  </si>
  <si>
    <t>cepa proliferum</t>
  </si>
  <si>
    <t>Oignon égyptien / catawissa</t>
  </si>
  <si>
    <t>Walking onion</t>
  </si>
  <si>
    <t>0,6-1,5</t>
  </si>
  <si>
    <t>M, R</t>
  </si>
  <si>
    <t>On peut également replanter les bulbilles à l'automne ou au printemps suivant.</t>
  </si>
  <si>
    <t>cernuum</t>
  </si>
  <si>
    <t>Ail penché</t>
  </si>
  <si>
    <t>Nodding Wild Onion</t>
  </si>
  <si>
    <t>0,25</t>
  </si>
  <si>
    <t>https://pepiniererustique.ca/boutique/fr/allium-cernuum-p68/</t>
  </si>
  <si>
    <t>fistulosum</t>
  </si>
  <si>
    <t>Ciboule (oignon vert vivace)</t>
  </si>
  <si>
    <t>Welsh onion</t>
  </si>
  <si>
    <t>SP, DA</t>
  </si>
  <si>
    <t>sativum</t>
  </si>
  <si>
    <t>Ail cultivé</t>
  </si>
  <si>
    <t>Garlic</t>
  </si>
  <si>
    <t>Fl, Fe, B, Gr</t>
  </si>
  <si>
    <t>P, É</t>
  </si>
  <si>
    <t>schoenoprasum</t>
  </si>
  <si>
    <t>Ciboulette</t>
  </si>
  <si>
    <t>Chives</t>
  </si>
  <si>
    <t>5 – 7</t>
  </si>
  <si>
    <t>0,15</t>
  </si>
  <si>
    <t>L, M</t>
  </si>
  <si>
    <t>tricoccum</t>
  </si>
  <si>
    <t>Ail des bois</t>
  </si>
  <si>
    <t>Ramps, Wild onion</t>
  </si>
  <si>
    <t>SP, D</t>
  </si>
  <si>
    <t>tuberosum</t>
  </si>
  <si>
    <t>Ciboulette à l'ail</t>
  </si>
  <si>
    <t>Garlic chives</t>
  </si>
  <si>
    <t>0,45</t>
  </si>
  <si>
    <t>SP, DP</t>
  </si>
  <si>
    <t>ursinum</t>
  </si>
  <si>
    <t>Ail des ours</t>
  </si>
  <si>
    <t>Wild Garlic</t>
  </si>
  <si>
    <t>Alnus</t>
  </si>
  <si>
    <t>incana</t>
  </si>
  <si>
    <t>Aulne blanc</t>
  </si>
  <si>
    <t>Gray alder</t>
  </si>
  <si>
    <t>▁▅█</t>
  </si>
  <si>
    <t>5,5 – 7,5</t>
  </si>
  <si>
    <t>S, D</t>
  </si>
  <si>
    <t>SAP</t>
  </si>
  <si>
    <t>Des boutures peuvent être plantées directement dans un sol sablonneux à l'automne</t>
  </si>
  <si>
    <t>incana ssp rugosa</t>
  </si>
  <si>
    <t>Aulne rugueux</t>
  </si>
  <si>
    <t>Speckled alder</t>
  </si>
  <si>
    <t>Ar</t>
  </si>
  <si>
    <t>L, S</t>
  </si>
  <si>
    <t>6 - 10</t>
  </si>
  <si>
    <t>viridis ssp crispa</t>
  </si>
  <si>
    <t>Aulne crispé</t>
  </si>
  <si>
    <t>Green alder</t>
  </si>
  <si>
    <t>Fl</t>
  </si>
  <si>
    <t>Althaea</t>
  </si>
  <si>
    <t>officinalis</t>
  </si>
  <si>
    <t>Guimauve</t>
  </si>
  <si>
    <t>Marshmallow</t>
  </si>
  <si>
    <t>0,8</t>
  </si>
  <si>
    <t>La racine servait autrefois à la fabrication de la guimauve.</t>
  </si>
  <si>
    <t>Amelanchier</t>
  </si>
  <si>
    <t>alnifolia</t>
  </si>
  <si>
    <t>Amélanchier feuille d'aulne</t>
  </si>
  <si>
    <t>Saskatoon Serviceberry</t>
  </si>
  <si>
    <t>canadensis</t>
  </si>
  <si>
    <t>Amélanchier du canada</t>
  </si>
  <si>
    <t>Serviceberry</t>
  </si>
  <si>
    <t>Resistance au sel.</t>
  </si>
  <si>
    <t>laevis</t>
  </si>
  <si>
    <t>Amélanchier glabre</t>
  </si>
  <si>
    <t>Allegheny Serviceberry</t>
  </si>
  <si>
    <t>5 – 6,5</t>
  </si>
  <si>
    <t>S, F, D</t>
  </si>
  <si>
    <t>Amorpha</t>
  </si>
  <si>
    <t>fruticosa</t>
  </si>
  <si>
    <t>Faux indigo</t>
  </si>
  <si>
    <t>False Indigo</t>
  </si>
  <si>
    <t>B, J, O, P</t>
  </si>
  <si>
    <t>A, H</t>
  </si>
  <si>
    <t>nana</t>
  </si>
  <si>
    <t>Faux indigotier nain</t>
  </si>
  <si>
    <t>Fragrant false indigo</t>
  </si>
  <si>
    <t>Protéger la tige de l'arbuste durant l'hiver afin d'empêcher les lièvres de se régaler. </t>
  </si>
  <si>
    <t>Amphicarpaea</t>
  </si>
  <si>
    <t>bracteata</t>
  </si>
  <si>
    <t>Arachide sauvage</t>
  </si>
  <si>
    <t>Hog peanut</t>
  </si>
  <si>
    <t>5,5 – 6,5</t>
  </si>
  <si>
    <t>GH</t>
  </si>
  <si>
    <t>F</t>
  </si>
  <si>
    <t>SPA</t>
  </si>
  <si>
    <t>Apios</t>
  </si>
  <si>
    <t>americana</t>
  </si>
  <si>
    <t>Patates en chapelet</t>
  </si>
  <si>
    <t>Groundnut</t>
  </si>
  <si>
    <t>4.5 – 7</t>
  </si>
  <si>
    <t>SPD</t>
  </si>
  <si>
    <t>Récolter après deux ans, ne pas laisser s'étendre sans contrôle.</t>
  </si>
  <si>
    <t>Aquilegia</t>
  </si>
  <si>
    <t>Ancolie du Canada</t>
  </si>
  <si>
    <t>Wild columbine</t>
  </si>
  <si>
    <t>Rg, J</t>
  </si>
  <si>
    <t>Potentiellement toxique, voir PFAF</t>
  </si>
  <si>
    <t>Aralia</t>
  </si>
  <si>
    <t>Grande salsepareille</t>
  </si>
  <si>
    <t>Spikenard</t>
  </si>
  <si>
    <t>1,8</t>
  </si>
  <si>
    <t>Fr, R</t>
  </si>
  <si>
    <t>Semis possible, stratification à froid nécessaire</t>
  </si>
  <si>
    <t>Arctostaphylos</t>
  </si>
  <si>
    <t>uva-ursi</t>
  </si>
  <si>
    <t>Raisin d'ours</t>
  </si>
  <si>
    <t>Bearberry</t>
  </si>
  <si>
    <t>B, Rs</t>
  </si>
  <si>
    <t>Semis possible, mais délicat, stratification nécessaire</t>
  </si>
  <si>
    <t>Armoracia</t>
  </si>
  <si>
    <t>rusticana</t>
  </si>
  <si>
    <t>Raifort</t>
  </si>
  <si>
    <t>Horseradish</t>
  </si>
  <si>
    <t xml:space="preserve"> ░ ▒</t>
  </si>
  <si>
    <t>P, D</t>
  </si>
  <si>
    <t>0,7</t>
  </si>
  <si>
    <t>Fe, R, G</t>
  </si>
  <si>
    <t>E, P</t>
  </si>
  <si>
    <t>Utilisée comme condiment</t>
  </si>
  <si>
    <t>Aronia</t>
  </si>
  <si>
    <t>arbutifolia</t>
  </si>
  <si>
    <t>Aronie rouge</t>
  </si>
  <si>
    <t>Red chokeberry</t>
  </si>
  <si>
    <t>L, D</t>
  </si>
  <si>
    <t>S, DP</t>
  </si>
  <si>
    <t>Supporte les sols pauvres, Utilisé dans haie brise vent, Riche en vitamine C et antioxydants.</t>
  </si>
  <si>
    <t>melanocarpa</t>
  </si>
  <si>
    <t>Aronie noire</t>
  </si>
  <si>
    <t>Black chokeberry</t>
  </si>
  <si>
    <t>1,5</t>
  </si>
  <si>
    <t xml:space="preserve"> X Pruinifolia : pourpre Arbustifolia : rouge</t>
  </si>
  <si>
    <t>prunifolia</t>
  </si>
  <si>
    <t>Aronie pourpre</t>
  </si>
  <si>
    <t>Purple chokeberry</t>
  </si>
  <si>
    <t>Artemisia</t>
  </si>
  <si>
    <t>frigida</t>
  </si>
  <si>
    <t>Armoise douce</t>
  </si>
  <si>
    <t>Prairie sagewort</t>
  </si>
  <si>
    <t>5 – 7,5</t>
  </si>
  <si>
    <t>S, DPA</t>
  </si>
  <si>
    <t>Le feuillage est argenté</t>
  </si>
  <si>
    <t>ludoviciana</t>
  </si>
  <si>
    <t>Armoise de Louisiane</t>
  </si>
  <si>
    <t>White sagebrush</t>
  </si>
  <si>
    <t>7 – 8</t>
  </si>
  <si>
    <t xml:space="preserve">Artemisia  </t>
  </si>
  <si>
    <t>dracunculus</t>
  </si>
  <si>
    <t>Estragon</t>
  </si>
  <si>
    <t>Tarragon</t>
  </si>
  <si>
    <t>6 – 8,5</t>
  </si>
  <si>
    <t>Var. Sativa</t>
  </si>
  <si>
    <t>Asarum</t>
  </si>
  <si>
    <t>canadense</t>
  </si>
  <si>
    <t>Gingemble sauvage</t>
  </si>
  <si>
    <t>Wild ginger</t>
  </si>
  <si>
    <t>A, P</t>
  </si>
  <si>
    <t>Les feuilles sont toxiques su consommées et parfois  allergènes au toucher. Racine utilisée comme condiment.</t>
  </si>
  <si>
    <t xml:space="preserve">Asclepia </t>
  </si>
  <si>
    <t>syriaca</t>
  </si>
  <si>
    <t>Asclépiade</t>
  </si>
  <si>
    <t>Fl, Fr</t>
  </si>
  <si>
    <t>Rs</t>
  </si>
  <si>
    <t>Plante toxique avant la cuisson.</t>
  </si>
  <si>
    <t>Asclepias</t>
  </si>
  <si>
    <t>incarnata</t>
  </si>
  <si>
    <t>Asclépiade incarnate rouge</t>
  </si>
  <si>
    <t xml:space="preserve">Swamp Milkweed        </t>
  </si>
  <si>
    <t>Plante toxique avant la cuisson. Floraison ornemental, fleur, feuille, graine comestible.</t>
  </si>
  <si>
    <t>Asparagus</t>
  </si>
  <si>
    <t>Asperge</t>
  </si>
  <si>
    <t>Aspargus</t>
  </si>
  <si>
    <t>7– 8</t>
  </si>
  <si>
    <t>Les jeunes pousses sont comestibles mais le fruits sont toxiques.</t>
  </si>
  <si>
    <t>millenium</t>
  </si>
  <si>
    <t>Astragalus</t>
  </si>
  <si>
    <t>Astragale</t>
  </si>
  <si>
    <t>Canadian milk vetch</t>
  </si>
  <si>
    <t>6 – 7</t>
  </si>
  <si>
    <t>0,75 - 1</t>
  </si>
  <si>
    <t>Courte durée de vie, de 3 à 4 ans</t>
  </si>
  <si>
    <t>glycyphyllos</t>
  </si>
  <si>
    <t>Réglisse sauvage</t>
  </si>
  <si>
    <t>Milk-vetch</t>
  </si>
  <si>
    <t>Baptisia</t>
  </si>
  <si>
    <t>australis</t>
  </si>
  <si>
    <t>Baptisia ou Lupin indigo</t>
  </si>
  <si>
    <t>Wild indigo/baptisia</t>
  </si>
  <si>
    <t>3,5 – 7</t>
  </si>
  <si>
    <t>Betula</t>
  </si>
  <si>
    <t>alleghaniensis</t>
  </si>
  <si>
    <t>Bouleau jaune</t>
  </si>
  <si>
    <t>Yellow birch</t>
  </si>
  <si>
    <t>5,0 - 8,0</t>
  </si>
  <si>
    <t>papyrifera</t>
  </si>
  <si>
    <t>Bouleau à papier</t>
  </si>
  <si>
    <t>Paper Birch</t>
  </si>
  <si>
    <t>2a</t>
  </si>
  <si>
    <t>5,0 – 7,5</t>
  </si>
  <si>
    <t>░</t>
  </si>
  <si>
    <t>L,C</t>
  </si>
  <si>
    <t>Buddleia</t>
  </si>
  <si>
    <t>sp.</t>
  </si>
  <si>
    <t>Buddleia de David</t>
  </si>
  <si>
    <t>Butterfly bush</t>
  </si>
  <si>
    <t>5b</t>
  </si>
  <si>
    <t>6,5 - 7,5</t>
  </si>
  <si>
    <t xml:space="preserve"> ▒ </t>
  </si>
  <si>
    <t>2,5</t>
  </si>
  <si>
    <t>B, Rs, P</t>
  </si>
  <si>
    <t>Rabattre à 10-15 cm du sol tôt au printemps, rusticité limite, protection hivernale parfois nécessaire, Bouturage très facile, tolère la sécheresse lorsque bien enraciné.</t>
  </si>
  <si>
    <t>Il existe beaucoup de cultivars recommandables dépendamment de ce qui est recherché (couleur, port, rusticité, etc.)</t>
  </si>
  <si>
    <t>Bunias</t>
  </si>
  <si>
    <t>orientalis</t>
  </si>
  <si>
    <t>Bunias d'Orient</t>
  </si>
  <si>
    <t>Turkish rocket</t>
  </si>
  <si>
    <t>5 - 8</t>
  </si>
  <si>
    <t>Calamintha</t>
  </si>
  <si>
    <t>nepeta</t>
  </si>
  <si>
    <t>Nepitella</t>
  </si>
  <si>
    <t>Calamint</t>
  </si>
  <si>
    <t>0,40</t>
  </si>
  <si>
    <t>Campanula</t>
  </si>
  <si>
    <t xml:space="preserve">latifolia </t>
  </si>
  <si>
    <t>Campanule à larges feuilles</t>
  </si>
  <si>
    <t>Giant bellflower</t>
  </si>
  <si>
    <t>Fl, Fe, R</t>
  </si>
  <si>
    <t>persicifolia</t>
  </si>
  <si>
    <t>Campanule à feuilles de pêcher</t>
  </si>
  <si>
    <t>Peachleaf bellflower</t>
  </si>
  <si>
    <t>Fe, Fl</t>
  </si>
  <si>
    <t>Fleur, feuille et racine comestible, bon gout cru ou cuit.</t>
  </si>
  <si>
    <t>rapunculoides</t>
  </si>
  <si>
    <t>Campanule fausse-raiponce</t>
  </si>
  <si>
    <t>Creeping Bellflower</t>
  </si>
  <si>
    <t>Caragana</t>
  </si>
  <si>
    <t>arborescens</t>
  </si>
  <si>
    <t>Caraganier de sibérie</t>
  </si>
  <si>
    <t>Siberian pea shrub</t>
  </si>
  <si>
    <t>Fl, G</t>
  </si>
  <si>
    <t>Carya</t>
  </si>
  <si>
    <t>illinoinensis</t>
  </si>
  <si>
    <t>Pacanier du Nord</t>
  </si>
  <si>
    <t>Pecan</t>
  </si>
  <si>
    <t xml:space="preserve">▒ </t>
  </si>
  <si>
    <t>22 à 30</t>
  </si>
  <si>
    <t>12 à 21</t>
  </si>
  <si>
    <t>http://www.noixduquebec.org/yahoo_site_admin/assets/docs/67188_Noix_fiches_fra_v3-2013.119172807.pdf</t>
  </si>
  <si>
    <t>ovata</t>
  </si>
  <si>
    <t>Caryer à noix douces / ovale</t>
  </si>
  <si>
    <t>Shagbark Hickory</t>
  </si>
  <si>
    <t>4b</t>
  </si>
  <si>
    <t>21 à 27</t>
  </si>
  <si>
    <t>15 à 21</t>
  </si>
  <si>
    <t>Écorce grisâtre se détachant en longues lanières, pollen allergène.</t>
  </si>
  <si>
    <t>Castanea</t>
  </si>
  <si>
    <t>dentata</t>
  </si>
  <si>
    <t>Châtaignier Américain</t>
  </si>
  <si>
    <t>American chestnut</t>
  </si>
  <si>
    <t>5,6 – 6,5</t>
  </si>
  <si>
    <t>presque disparu, malade, port pyramidal, feuille étroite de 25cm de long</t>
  </si>
  <si>
    <t>dentata x mollissima</t>
  </si>
  <si>
    <t>Châtaignier hybride</t>
  </si>
  <si>
    <t>Hybride chestnut</t>
  </si>
  <si>
    <t>Ceanothus</t>
  </si>
  <si>
    <t>americanus</t>
  </si>
  <si>
    <t>Thé du New Jersey</t>
  </si>
  <si>
    <t>New jersey tea</t>
  </si>
  <si>
    <t>4a</t>
  </si>
  <si>
    <t>▁</t>
  </si>
  <si>
    <t>indigène, convient aux endroits chauds et sec, resssemble a un lilas</t>
  </si>
  <si>
    <t>Celtis</t>
  </si>
  <si>
    <t>occidentalis</t>
  </si>
  <si>
    <t>Micocoulier de Virginie</t>
  </si>
  <si>
    <t>Common Hackberry</t>
  </si>
  <si>
    <t>L,P,S</t>
  </si>
  <si>
    <t>pollen allergène, Tolérant à la sécheresse,</t>
  </si>
  <si>
    <t>Centaurea </t>
  </si>
  <si>
    <t>montana</t>
  </si>
  <si>
    <t>Centaurée des montagnes / Bleuet de montagne</t>
  </si>
  <si>
    <t>P,É</t>
  </si>
  <si>
    <t>sol calcaire</t>
  </si>
  <si>
    <t>Chaenomeles</t>
  </si>
  <si>
    <t>japonica</t>
  </si>
  <si>
    <t>Cognassier japonais</t>
  </si>
  <si>
    <t>5a</t>
  </si>
  <si>
    <t xml:space="preserve"> ▒ ▓</t>
  </si>
  <si>
    <t>O</t>
  </si>
  <si>
    <t>AF</t>
  </si>
  <si>
    <t>Arbustes qui donne des coings, plus rustique que l'espece, port étalé dense, protection hivernale</t>
  </si>
  <si>
    <t>speciosa</t>
  </si>
  <si>
    <t>Cognassier à fleurs</t>
  </si>
  <si>
    <t>Flowering quince</t>
  </si>
  <si>
    <t>Port étalé dense, protection hivernale</t>
  </si>
  <si>
    <t>Chamaemelum</t>
  </si>
  <si>
    <t>nobile</t>
  </si>
  <si>
    <t>Camomille romaine</t>
  </si>
  <si>
    <t>Chamomile</t>
  </si>
  <si>
    <t>6,8 – 8</t>
  </si>
  <si>
    <t>B, J</t>
  </si>
  <si>
    <t>D, SP</t>
  </si>
  <si>
    <t>Chenopodium</t>
  </si>
  <si>
    <t>bonus-henricus</t>
  </si>
  <si>
    <t>Épinard sauvage</t>
  </si>
  <si>
    <t>Good king henry</t>
  </si>
  <si>
    <t>P, F</t>
  </si>
  <si>
    <t>Cichorium</t>
  </si>
  <si>
    <t>intybus</t>
  </si>
  <si>
    <t>Chicorée sauvage</t>
  </si>
  <si>
    <t>Chicory</t>
  </si>
  <si>
    <t>Clethra</t>
  </si>
  <si>
    <t>Clèthre à feuilles d'aulne</t>
  </si>
  <si>
    <t>Sweet pepperbush</t>
  </si>
  <si>
    <t>1,3</t>
  </si>
  <si>
    <t>É,A</t>
  </si>
  <si>
    <t>B,Rs</t>
  </si>
  <si>
    <t>À protéger des vents, odorant, sous-bois</t>
  </si>
  <si>
    <t>'hookie pink''feuillage tournant orange, port compact</t>
  </si>
  <si>
    <t>Comptonia</t>
  </si>
  <si>
    <t>peregrina</t>
  </si>
  <si>
    <t>Comptonie voyageuse</t>
  </si>
  <si>
    <t>Sweetfern</t>
  </si>
  <si>
    <t>3 – 6,5</t>
  </si>
  <si>
    <t>0,6 - 1</t>
  </si>
  <si>
    <t>indigène, pour naturalisation, feuilles type fougere, aromatique, inflorescence en chaton</t>
  </si>
  <si>
    <t>Convallaria</t>
  </si>
  <si>
    <t>majalis</t>
  </si>
  <si>
    <t>Muguet de mai</t>
  </si>
  <si>
    <t>Lily-of-the-valley</t>
  </si>
  <si>
    <t>Planter sous de grands arbres, parfumé, feuille large ovales, prefere humide mais tolère sec</t>
  </si>
  <si>
    <t>Coptis</t>
  </si>
  <si>
    <t>trifolia</t>
  </si>
  <si>
    <t>Savoyane</t>
  </si>
  <si>
    <t xml:space="preserve">░ ▒ </t>
  </si>
  <si>
    <t>https://fr.wikipedia.org/wiki/Coptis_trifolia</t>
  </si>
  <si>
    <t>Coreopsis</t>
  </si>
  <si>
    <t>verticillata sp.</t>
  </si>
  <si>
    <t>Coréopsis à feuilles en aiguilles </t>
  </si>
  <si>
    <t>Coreopsis/Tickseed</t>
  </si>
  <si>
    <t xml:space="preserve"> ░ ▒ </t>
  </si>
  <si>
    <t>Variété supportant le mieuc un sol sec, feuillage très fin, vivace de courte durée</t>
  </si>
  <si>
    <t>'limerock ruby'' fleurs rouge,plante plus grande</t>
  </si>
  <si>
    <t xml:space="preserve">http://en.wikipedia.org/wiki/Coreopsis_verticillata </t>
  </si>
  <si>
    <t>Cornus</t>
  </si>
  <si>
    <t>Cornouiller du Canada - Quatre temps</t>
  </si>
  <si>
    <t>bunchberry</t>
  </si>
  <si>
    <t xml:space="preserve">P </t>
  </si>
  <si>
    <t xml:space="preserve">B </t>
  </si>
  <si>
    <t>D, A</t>
  </si>
  <si>
    <t>indigène, feuille en rosette surélevées donnant du relief aux rives</t>
  </si>
  <si>
    <t xml:space="preserve">http://www.pfaf.org/user/Plant.aspx?LatinName=Cornus+canadensis </t>
  </si>
  <si>
    <t>mas</t>
  </si>
  <si>
    <t>Cornouiller mâle / sauvage</t>
  </si>
  <si>
    <t>Cornelian cherry dogwood</t>
  </si>
  <si>
    <t>4-8,5</t>
  </si>
  <si>
    <t xml:space="preserve">BR, P
</t>
  </si>
  <si>
    <t xml:space="preserve">BE, M
</t>
  </si>
  <si>
    <t>Souvent zoné 5 ou 6 mais certains cultivars tolèrent mieux le froid. C'est pourquoi nous l'avons zoné 4.</t>
  </si>
  <si>
    <t>Aurea’ - Zone 4 et ‘Golden glory’ - Zone 5</t>
  </si>
  <si>
    <t>http://www.greenbarnnursery.ca/products/cornelian-cherry-cornus-mas</t>
  </si>
  <si>
    <t>http://plants.usda.gov/java/charProfile?symbol=COMA21 http://www.cramer.ca/en/plantes/cornus-mas-2/ http://tcpermaculture.blogspot.ca/2012/04/permaculture-plants-cornelian-cherry.html</t>
  </si>
  <si>
    <t>racemosa / paniculata</t>
  </si>
  <si>
    <t>Cornouiller à grappes</t>
  </si>
  <si>
    <t>Grey dogwood</t>
  </si>
  <si>
    <t>feuillage gris-vert virant pourpre,fruit blanc, attire oiseaux</t>
  </si>
  <si>
    <t xml:space="preserve"> http://www.cramer.ca/plantes/cornus-racemosa-std/</t>
  </si>
  <si>
    <t>sericea / stoloniferea</t>
  </si>
  <si>
    <t>Cornouiller Stolonifère</t>
  </si>
  <si>
    <t>Red-osier dogwood</t>
  </si>
  <si>
    <t xml:space="preserve"> </t>
  </si>
  <si>
    <t xml:space="preserve">BR,P
</t>
  </si>
  <si>
    <t>tige rouge, feuillage tourne bronze</t>
  </si>
  <si>
    <t>http://www.cramer.ca/plantes/cornus-sericea-stolonifera/ http://www.pfaf.org/user/Plant.aspx?LatinName=Cornus+sericea</t>
  </si>
  <si>
    <t>Corylus</t>
  </si>
  <si>
    <t xml:space="preserve"> x hybrid</t>
  </si>
  <si>
    <t>Noisetier hybride</t>
  </si>
  <si>
    <t>Filazel / Hazelbert</t>
  </si>
  <si>
    <t xml:space="preserve">Un hybrid, C. avellana x C. colurna </t>
  </si>
  <si>
    <t>Northern'</t>
  </si>
  <si>
    <t>Noisetier d'Amérique</t>
  </si>
  <si>
    <t>Hazelnut</t>
  </si>
  <si>
    <t>colurna</t>
  </si>
  <si>
    <t>Noisetier de Bysance</t>
  </si>
  <si>
    <t>Turkish Filbert</t>
  </si>
  <si>
    <t>5,3-7,3</t>
  </si>
  <si>
    <t>SA, DA</t>
  </si>
  <si>
    <t>Très résistant aux conditions urbaines (pollution)</t>
  </si>
  <si>
    <t>cornuta</t>
  </si>
  <si>
    <t>Noisetier à long bec</t>
  </si>
  <si>
    <t>4,8-7,5</t>
  </si>
  <si>
    <t>1,2 à 3</t>
  </si>
  <si>
    <t>J, V</t>
  </si>
  <si>
    <t>SA, D</t>
  </si>
  <si>
    <t xml:space="preserve">Corylus </t>
  </si>
  <si>
    <t>Plus grand des noisetier, ornemental production forte mais noix petite et coquille dure, port pyramidal, résistant pollution, parfait pour petits espaces</t>
  </si>
  <si>
    <t>Crambe</t>
  </si>
  <si>
    <t>maritima</t>
  </si>
  <si>
    <t>Chou maritime (crambé)</t>
  </si>
  <si>
    <t>Sea kale</t>
  </si>
  <si>
    <t>Fe ,T, Fr, R</t>
  </si>
  <si>
    <t>SP, DA, DP</t>
  </si>
  <si>
    <t>Fleurs très mellifères. Jeunes plants attirent les limaces,</t>
  </si>
  <si>
    <t>Crataegus</t>
  </si>
  <si>
    <t>Aubépine</t>
  </si>
  <si>
    <t>Hawthorne</t>
  </si>
  <si>
    <t>Epi</t>
  </si>
  <si>
    <t>Données basé sur Crataegus canadensis; utilisé pour son bois</t>
  </si>
  <si>
    <t>crus gallis</t>
  </si>
  <si>
    <t>Cryptotaenia</t>
  </si>
  <si>
    <t>Cryptotenie du Canada</t>
  </si>
  <si>
    <t>Honewort</t>
  </si>
  <si>
    <t>Fe, R, T</t>
  </si>
  <si>
    <t>http://www.horticulture-indigo.com/boutique/cryptotenie-du-canada-cryptotaenia-canadensis/ https://pfaf.org/user/Plant.aspx?LatinName=Cryptotaenia</t>
  </si>
  <si>
    <t>Mitsuba</t>
  </si>
  <si>
    <t>Japanese honewort</t>
  </si>
  <si>
    <t>https://www.pfaf.org/user/Plant.aspx?LatinName=Cryptotaenia+japonica</t>
  </si>
  <si>
    <t>Cydonia</t>
  </si>
  <si>
    <t>oblonga</t>
  </si>
  <si>
    <t>Cognassier</t>
  </si>
  <si>
    <t>Quince tree</t>
  </si>
  <si>
    <t>5 – 6</t>
  </si>
  <si>
    <t>7,5</t>
  </si>
  <si>
    <t>Fr, Fl</t>
  </si>
  <si>
    <t>Rg</t>
  </si>
  <si>
    <t>SA, SP</t>
  </si>
  <si>
    <t>Les graines sont poisons</t>
  </si>
  <si>
    <t>Dianthus</t>
  </si>
  <si>
    <t>barbatus</t>
  </si>
  <si>
    <t>Œillet de poète</t>
  </si>
  <si>
    <t>4,5-6,5</t>
  </si>
  <si>
    <t>Rs, B, Rg, P</t>
  </si>
  <si>
    <t>DA, SE, SA</t>
  </si>
  <si>
    <t>Diplotaxis</t>
  </si>
  <si>
    <t xml:space="preserve">tenuifolia </t>
  </si>
  <si>
    <t>Roquette sauvage</t>
  </si>
  <si>
    <t>Wild rocket</t>
  </si>
  <si>
    <t>Dryas</t>
  </si>
  <si>
    <t>octopetala</t>
  </si>
  <si>
    <t>Dryade à huit pétales</t>
  </si>
  <si>
    <t>Echinacea</t>
  </si>
  <si>
    <t>pallida</t>
  </si>
  <si>
    <t>Échinacée pâle</t>
  </si>
  <si>
    <t>4,5 – 8</t>
  </si>
  <si>
    <t>B, P, Rs</t>
  </si>
  <si>
    <t>Besoin de stratification pour le semis, protéger la racine l'hiver, peut probablement survivre en zone 3.</t>
  </si>
  <si>
    <t>Echinacea </t>
  </si>
  <si>
    <t>purpurea</t>
  </si>
  <si>
    <t>Échinacée pourpre</t>
  </si>
  <si>
    <t>6,5 – 7,2</t>
  </si>
  <si>
    <t>Rg, P</t>
  </si>
  <si>
    <t>Peut probablement survivre en zone 3.</t>
  </si>
  <si>
    <t>White Swan, Magnus</t>
  </si>
  <si>
    <t>Elaeagnus</t>
  </si>
  <si>
    <t>angustifolia</t>
  </si>
  <si>
    <t>Olivier de bohème</t>
  </si>
  <si>
    <t>Russian Olive</t>
  </si>
  <si>
    <t>3,5 à 6</t>
  </si>
  <si>
    <t>commutata</t>
  </si>
  <si>
    <t>Chalef argenté</t>
  </si>
  <si>
    <t>5 – 7,9</t>
  </si>
  <si>
    <t>VP</t>
  </si>
  <si>
    <t>E, D</t>
  </si>
  <si>
    <t>multiflora</t>
  </si>
  <si>
    <t>Goumi du Japon</t>
  </si>
  <si>
    <t>Gumi</t>
  </si>
  <si>
    <t>1,8 à 3</t>
  </si>
  <si>
    <t>umbellata x ang.</t>
  </si>
  <si>
    <t>Chalef d'automne</t>
  </si>
  <si>
    <t>Empetrum</t>
  </si>
  <si>
    <t>nigrum x eamesii 'Saguenay'</t>
  </si>
  <si>
    <t>Camarine noire 'Saguenay'</t>
  </si>
  <si>
    <t>Crowberry</t>
  </si>
  <si>
    <t>Fr,</t>
  </si>
  <si>
    <t>Couvre sol, tolérant au froid et sécheresse, fruit persistant, bon pour la cuisson.</t>
  </si>
  <si>
    <t xml:space="preserve">Epilobium </t>
  </si>
  <si>
    <t>angustifolium</t>
  </si>
  <si>
    <t>Épilobe à Feuille étroite</t>
  </si>
  <si>
    <t>Willow Herb</t>
  </si>
  <si>
    <t>6 - 8</t>
  </si>
  <si>
    <t>Fl, Fe, R, T, JP</t>
  </si>
  <si>
    <t>Plante indigène</t>
  </si>
  <si>
    <t>Erythronium</t>
  </si>
  <si>
    <t>americanum</t>
  </si>
  <si>
    <t>Érythrone d'amérique</t>
  </si>
  <si>
    <t>Trout lily</t>
  </si>
  <si>
    <t>V, T</t>
  </si>
  <si>
    <t>B, S</t>
  </si>
  <si>
    <t>http://www.fleursduquebec.com/encyclopedie/1779-erythrone-damerique.html</t>
  </si>
  <si>
    <t>Fagus</t>
  </si>
  <si>
    <t>grandifolia</t>
  </si>
  <si>
    <t>Hêtre d'Amérique</t>
  </si>
  <si>
    <t>Beech</t>
  </si>
  <si>
    <t>Filipendula</t>
  </si>
  <si>
    <t>ulmaria</t>
  </si>
  <si>
    <t>Reine-des-prés</t>
  </si>
  <si>
    <t>Meadowsweet</t>
  </si>
  <si>
    <t>0,9 à 1,8</t>
  </si>
  <si>
    <t>0,3 à 0,9</t>
  </si>
  <si>
    <t>Flox</t>
  </si>
  <si>
    <t>paniculata</t>
  </si>
  <si>
    <t xml:space="preserve">Phlox paniculé </t>
  </si>
  <si>
    <t>Perrennial Phlox</t>
  </si>
  <si>
    <t>0,6 à 1,20</t>
  </si>
  <si>
    <t>Rs,Rg,M,Bl,B</t>
  </si>
  <si>
    <t>AF, A</t>
  </si>
  <si>
    <t>Foeniculum</t>
  </si>
  <si>
    <t>vulgare 'Rubrum'</t>
  </si>
  <si>
    <t>Fenouil 'Bronze'</t>
  </si>
  <si>
    <t>Fennel</t>
  </si>
  <si>
    <t>Fe, R, Gr, Ti</t>
  </si>
  <si>
    <t>V, F</t>
  </si>
  <si>
    <t>Ornemental et se mange comme du fenouil, D'abord rouge cuivré, les feuilles virent au bronze en poussant</t>
  </si>
  <si>
    <t>Bronse</t>
  </si>
  <si>
    <t>Fragaria</t>
  </si>
  <si>
    <t>× ananassa</t>
  </si>
  <si>
    <t>Fraisier cultivé</t>
  </si>
  <si>
    <t>Strawberry, cultivated</t>
  </si>
  <si>
    <t>6,5</t>
  </si>
  <si>
    <t xml:space="preserve">S, St
</t>
  </si>
  <si>
    <t xml:space="preserve">Grande variété de cultivar qui offre des fruits à différent moments de la saison jusqu'a tard l'automne. Certain cultivar sont à production continue.
</t>
  </si>
  <si>
    <t>Temptation'</t>
  </si>
  <si>
    <t>vesca</t>
  </si>
  <si>
    <t>Fraises sauvages</t>
  </si>
  <si>
    <t>Strawberry, alpine (woodland)</t>
  </si>
  <si>
    <t>vesca 'Semperflorens'</t>
  </si>
  <si>
    <t>Fraisier Quatre-temps/Alpin</t>
  </si>
  <si>
    <t>Alpine Strawberry</t>
  </si>
  <si>
    <t xml:space="preserve">S
</t>
  </si>
  <si>
    <t>Ne fait habituellement pas de stolon.</t>
  </si>
  <si>
    <t>Fraxinus</t>
  </si>
  <si>
    <t>Frêne Blanc</t>
  </si>
  <si>
    <t>White ash</t>
  </si>
  <si>
    <t>Galium</t>
  </si>
  <si>
    <t>odoratum</t>
  </si>
  <si>
    <t>Aspérule odorante</t>
  </si>
  <si>
    <t>Sweet Woodruff</t>
  </si>
  <si>
    <t>4,3 – 8,3</t>
  </si>
  <si>
    <t>Gaultheria</t>
  </si>
  <si>
    <t>procumbens</t>
  </si>
  <si>
    <t>Thé des bois</t>
  </si>
  <si>
    <t>Wintergreen</t>
  </si>
  <si>
    <t>4,5 – 6,5</t>
  </si>
  <si>
    <t>0,05</t>
  </si>
  <si>
    <t>Fr, Fe</t>
  </si>
  <si>
    <t>VF</t>
  </si>
  <si>
    <t>DP, B</t>
  </si>
  <si>
    <t>Gaylussacia</t>
  </si>
  <si>
    <t>baccata</t>
  </si>
  <si>
    <t>Gaylussacia à fruits bacciformes</t>
  </si>
  <si>
    <t>Huckleberry, black</t>
  </si>
  <si>
    <t>4,2 – 5,2</t>
  </si>
  <si>
    <t>Genista</t>
  </si>
  <si>
    <t>lydia</t>
  </si>
  <si>
    <t>Genêt rampant jaune</t>
  </si>
  <si>
    <t>Lydia Broom</t>
  </si>
  <si>
    <t xml:space="preserve">Ar
</t>
  </si>
  <si>
    <t>M, S</t>
  </si>
  <si>
    <t>tinctoria</t>
  </si>
  <si>
    <t>Genêt des teinturiers</t>
  </si>
  <si>
    <t>Dyer's Greenweed</t>
  </si>
  <si>
    <t>Ginko</t>
  </si>
  <si>
    <t>biloba</t>
  </si>
  <si>
    <t>Arbre au quarante écus</t>
  </si>
  <si>
    <t>Maidenhair Tree</t>
  </si>
  <si>
    <t>5,2 – 7,5</t>
  </si>
  <si>
    <t>D, S, G</t>
  </si>
  <si>
    <t>Résistant à la pollution</t>
  </si>
  <si>
    <t>Glechoma</t>
  </si>
  <si>
    <t>hederacea</t>
  </si>
  <si>
    <t>Lierre terrestre</t>
  </si>
  <si>
    <t>Ground Ivy</t>
  </si>
  <si>
    <t>0,30</t>
  </si>
  <si>
    <t>Fl, Fr, Fe</t>
  </si>
  <si>
    <t>PÉA</t>
  </si>
  <si>
    <t>B, M, D, S</t>
  </si>
  <si>
    <t>Toxicité établie pour les chevaux, chiens, chats et reptiles.</t>
  </si>
  <si>
    <t>Gleditsia</t>
  </si>
  <si>
    <t>triacanthos var inermis</t>
  </si>
  <si>
    <t>Févier d'Amérique (sans épine)</t>
  </si>
  <si>
    <t>Honey-locust</t>
  </si>
  <si>
    <t>4,8 – 8</t>
  </si>
  <si>
    <t>Épi</t>
  </si>
  <si>
    <t>making it a good tree to use for the top canopy of a woodland garden, pas de nodules.</t>
  </si>
  <si>
    <t>Gymnocladus</t>
  </si>
  <si>
    <t>dioicus</t>
  </si>
  <si>
    <t>Chicot du Canada</t>
  </si>
  <si>
    <t>Kentuky Coffeetree</t>
  </si>
  <si>
    <t>Espresso</t>
  </si>
  <si>
    <t>Helianthus</t>
  </si>
  <si>
    <t>tuberosus</t>
  </si>
  <si>
    <t>Topinanbour</t>
  </si>
  <si>
    <t>Sunchokes</t>
  </si>
  <si>
    <t>0,9 à 1,5</t>
  </si>
  <si>
    <t>Hemerocallis</t>
  </si>
  <si>
    <t>fulva</t>
  </si>
  <si>
    <t>Hémérocalle fauve</t>
  </si>
  <si>
    <t>Tiger daylily</t>
  </si>
  <si>
    <t>Fl, JP, R</t>
  </si>
  <si>
    <t>lilioasphodelus</t>
  </si>
  <si>
    <t>Hémérocalle jaune</t>
  </si>
  <si>
    <t>Yellow Daylily</t>
  </si>
  <si>
    <t>Fl, JP</t>
  </si>
  <si>
    <t>Herniaria</t>
  </si>
  <si>
    <t>glabra</t>
  </si>
  <si>
    <t>Herniaria glabre</t>
  </si>
  <si>
    <t>Rupture work</t>
  </si>
  <si>
    <t>0,03</t>
  </si>
  <si>
    <t>La plante entière est astringent, et puissamment diurétique et expectorante. Effet antispasmodique sur la vessie et est utilisée pour traiter l'hydropisie, la catarrhe de la vessie, les cystite et les calculs rénaux. Utiliser pour le traitement des hernies et en cataplasmes pour accélérer la guérison des ulcères.</t>
  </si>
  <si>
    <t xml:space="preserve">Hesperis  </t>
  </si>
  <si>
    <t>matronalis</t>
  </si>
  <si>
    <t>Julienne des dames</t>
  </si>
  <si>
    <t>Dame's rochet ou Sweet rocket</t>
  </si>
  <si>
    <t>Fe, G</t>
  </si>
  <si>
    <t xml:space="preserve"> Les fleurs sont très aromatique avec un avec un parfum similaire au clou de girofle, ce qui est particulièrement évident en soirée. La plante est parfois cultivé pour l'huile essentielle contenue dans ses graines.</t>
  </si>
  <si>
    <t>Hippophae</t>
  </si>
  <si>
    <t>rhamnoides</t>
  </si>
  <si>
    <t>Argousier</t>
  </si>
  <si>
    <t>Sea buckthorn / Seaberry</t>
  </si>
  <si>
    <t>bons brise-vent</t>
  </si>
  <si>
    <t>Hosta</t>
  </si>
  <si>
    <t>fortunei</t>
  </si>
  <si>
    <t>Hosta "fortunei"</t>
  </si>
  <si>
    <t>Plantain lily</t>
  </si>
  <si>
    <t>7 – 7</t>
  </si>
  <si>
    <t>Bl</t>
  </si>
  <si>
    <t>V, Pa</t>
  </si>
  <si>
    <t>Fleur délicieuse en salade!</t>
  </si>
  <si>
    <t>http://www.jardindupicvert.com/4daction/w/hosta_fortunei_albopicta.affpliol?session=t75vo7tx6p45b&amp;nopl=132&amp;p_cour_c=1&amp;indexpl_c=1&amp;prov_l=c</t>
  </si>
  <si>
    <t>Hosta Montana</t>
  </si>
  <si>
    <t>Montana Hosta</t>
  </si>
  <si>
    <t>8 – 7</t>
  </si>
  <si>
    <t>http://www.pfaf.org/user/Plant.aspx?LatinName=Hosta+montana, http://www.jardindupicvert.com/4daction/w_partner/hosta_montana.11841</t>
  </si>
  <si>
    <t>Humulus</t>
  </si>
  <si>
    <t>lupulus</t>
  </si>
  <si>
    <t>Houblon</t>
  </si>
  <si>
    <t>Hops</t>
  </si>
  <si>
    <t xml:space="preserve">▁▅ </t>
  </si>
  <si>
    <t>D, S</t>
  </si>
  <si>
    <t>Aussi utiliser comme teinture de couleur brune, fabrication papier.</t>
  </si>
  <si>
    <t>Hypericum</t>
  </si>
  <si>
    <t>perforatum</t>
  </si>
  <si>
    <t>Millepertuis</t>
  </si>
  <si>
    <t>St. John's Wort</t>
  </si>
  <si>
    <t>Fe, Fl, Fr</t>
  </si>
  <si>
    <t>utiliser comme teinture et comme tannin.</t>
  </si>
  <si>
    <t>Hyssopus</t>
  </si>
  <si>
    <t>Hysope</t>
  </si>
  <si>
    <t>Hyssop</t>
  </si>
  <si>
    <t>Bl, P</t>
  </si>
  <si>
    <t>S, B, D</t>
  </si>
  <si>
    <t>Juglan</t>
  </si>
  <si>
    <t>cinerea</t>
  </si>
  <si>
    <t>Noyer cendré</t>
  </si>
  <si>
    <t>Butternut</t>
  </si>
  <si>
    <t>Le juglon que produit cette espèce nuit au développement de plusieurs autres espèces</t>
  </si>
  <si>
    <t>nigra</t>
  </si>
  <si>
    <t>Noyer noir</t>
  </si>
  <si>
    <t>Black walnut</t>
  </si>
  <si>
    <t>Juglans</t>
  </si>
  <si>
    <t>ailantifolia</t>
  </si>
  <si>
    <t>Noyer du Japon</t>
  </si>
  <si>
    <t xml:space="preserve">Japanese walnut </t>
  </si>
  <si>
    <t>cinerea x ailantifolia</t>
  </si>
  <si>
    <t>Noyer cendré x ailantifolia</t>
  </si>
  <si>
    <t>Buartnut</t>
  </si>
  <si>
    <t>Juniperus</t>
  </si>
  <si>
    <t>spp.</t>
  </si>
  <si>
    <t>Lavandula</t>
  </si>
  <si>
    <t>Lavande</t>
  </si>
  <si>
    <t>Lavender</t>
  </si>
  <si>
    <t>Lemna</t>
  </si>
  <si>
    <t>minor</t>
  </si>
  <si>
    <t>Petite lentille d'eau</t>
  </si>
  <si>
    <t>Common Duckweed</t>
  </si>
  <si>
    <t>█</t>
  </si>
  <si>
    <t xml:space="preserve">O
</t>
  </si>
  <si>
    <t>Leucanthemum</t>
  </si>
  <si>
    <t>vulgare</t>
  </si>
  <si>
    <t>Marguerite commune</t>
  </si>
  <si>
    <t>Oxeye daisy</t>
  </si>
  <si>
    <t>Levisticum</t>
  </si>
  <si>
    <t>officinale</t>
  </si>
  <si>
    <t>Livèche</t>
  </si>
  <si>
    <t>Lovage</t>
  </si>
  <si>
    <t>Fe, Fl, T, R, G</t>
  </si>
  <si>
    <t>Aureus</t>
  </si>
  <si>
    <t>Ligusticum</t>
  </si>
  <si>
    <t>scoticum</t>
  </si>
  <si>
    <t>Livèche d'Écosse  / persil de mer</t>
  </si>
  <si>
    <t>Linum</t>
  </si>
  <si>
    <t>perenne</t>
  </si>
  <si>
    <t>Lin vivace</t>
  </si>
  <si>
    <t>Lonicera</t>
  </si>
  <si>
    <t>caerulea</t>
  </si>
  <si>
    <t>Camerise</t>
  </si>
  <si>
    <t>Hascap</t>
  </si>
  <si>
    <t>borealis tundra</t>
  </si>
  <si>
    <t>Lupinus</t>
  </si>
  <si>
    <t>perennis</t>
  </si>
  <si>
    <t>Lupin sauvage</t>
  </si>
  <si>
    <t>Wild lupine</t>
  </si>
  <si>
    <t>Lycium</t>
  </si>
  <si>
    <t>barbarum</t>
  </si>
  <si>
    <t>Goji de Barbarie (baie de Goji)</t>
  </si>
  <si>
    <t>Gojiberry</t>
  </si>
  <si>
    <t>chinense</t>
  </si>
  <si>
    <t>Goji (Lyciet de Chine)</t>
  </si>
  <si>
    <t>Lysimachia</t>
  </si>
  <si>
    <t>nummularia</t>
  </si>
  <si>
    <t>Herbe aux écus</t>
  </si>
  <si>
    <t>Creeping Jenny</t>
  </si>
  <si>
    <t>0,60</t>
  </si>
  <si>
    <t>V-J</t>
  </si>
  <si>
    <t>Couvre sol, comestible mais peu d'intérêt gustatif</t>
  </si>
  <si>
    <t>Mahonia</t>
  </si>
  <si>
    <t>aquifolium</t>
  </si>
  <si>
    <t>Mahonia à feuilles de houx</t>
  </si>
  <si>
    <t>5,5 –  7</t>
  </si>
  <si>
    <t>Malus</t>
  </si>
  <si>
    <t>Pommier</t>
  </si>
  <si>
    <t>Apple tree</t>
  </si>
  <si>
    <t xml:space="preserve"> pumila var Honey Crisp</t>
  </si>
  <si>
    <t>Pommier Honey Crisp</t>
  </si>
  <si>
    <t xml:space="preserve">Honey Crisp Apple tree </t>
  </si>
  <si>
    <t>2+</t>
  </si>
  <si>
    <t xml:space="preserve"> pumila var Norkent</t>
  </si>
  <si>
    <t>Pommier Norkent</t>
  </si>
  <si>
    <t xml:space="preserve">Norkent Apple tree </t>
  </si>
  <si>
    <t>Info pour remplir : www.pepinieriste.ca/nos-arbres/pommier</t>
  </si>
  <si>
    <t xml:space="preserve"> pumila var Red Free</t>
  </si>
  <si>
    <t>Pommier Red Free</t>
  </si>
  <si>
    <t xml:space="preserve">Red Free Apple tree </t>
  </si>
  <si>
    <t>Info pour remplir : www.pepiniereancestrale.net/index.php/nos-arbres/pommier.html</t>
  </si>
  <si>
    <t>x Dolgo</t>
  </si>
  <si>
    <t>Pommetier Dolgo</t>
  </si>
  <si>
    <t>Dolgo crabapple</t>
  </si>
  <si>
    <t>Malva</t>
  </si>
  <si>
    <t>moschata</t>
  </si>
  <si>
    <t>Mauve musquée</t>
  </si>
  <si>
    <t>Musk mallow</t>
  </si>
  <si>
    <t>Rs, B</t>
  </si>
  <si>
    <t>SP, DAP</t>
  </si>
  <si>
    <t>malva moschata 'alba' ou malva moschata 'rosea'</t>
  </si>
  <si>
    <t>neglecta</t>
  </si>
  <si>
    <t>Mauve négligée</t>
  </si>
  <si>
    <t>Common mallow</t>
  </si>
  <si>
    <t>Fe, Fr</t>
  </si>
  <si>
    <t>Plante annuelle, bisannuelle ou vivace à vie courte. http://liafaydjam.blogspot.com/2007/03/malva-neglecta-mauve-nglige.html</t>
  </si>
  <si>
    <t>sylvestris</t>
  </si>
  <si>
    <t>Mauve sylvestre</t>
  </si>
  <si>
    <t>Mallow</t>
  </si>
  <si>
    <t>Rs, P</t>
  </si>
  <si>
    <t>Fleur, feuille et graines comestible</t>
  </si>
  <si>
    <t>malva sylvestris 'mauritiana'</t>
  </si>
  <si>
    <t>Matteuccia</t>
  </si>
  <si>
    <t>struthiopteris</t>
  </si>
  <si>
    <t>Fougère-à-l'autruche</t>
  </si>
  <si>
    <t>Ostrich fern</t>
  </si>
  <si>
    <t>Z</t>
  </si>
  <si>
    <t>tete de violon, bouillir avant de cuire, récolte au printemps cueillir moins de 50% par année</t>
  </si>
  <si>
    <t>Medeola</t>
  </si>
  <si>
    <t>virginiana</t>
  </si>
  <si>
    <t>Médéole de Virginie</t>
  </si>
  <si>
    <t>Indian Cucumber</t>
  </si>
  <si>
    <t>◐</t>
  </si>
  <si>
    <t>Melissa</t>
  </si>
  <si>
    <t>Melisse officinale (citronnelle)</t>
  </si>
  <si>
    <t>Lemon balm</t>
  </si>
  <si>
    <t>5 – 7,8</t>
  </si>
  <si>
    <t>F, S</t>
  </si>
  <si>
    <t>SP, DA, BP</t>
  </si>
  <si>
    <t>Mentha</t>
  </si>
  <si>
    <t>Menthe sauvage</t>
  </si>
  <si>
    <t>Wild mint</t>
  </si>
  <si>
    <t>SP,  DPA, BP</t>
  </si>
  <si>
    <t>piperita</t>
  </si>
  <si>
    <t xml:space="preserve">Menthe poivrée  </t>
  </si>
  <si>
    <t>Peppermint</t>
  </si>
  <si>
    <t>SP, DPA, BP</t>
  </si>
  <si>
    <t>Citrata'</t>
  </si>
  <si>
    <t>spicata</t>
  </si>
  <si>
    <t>Menthe verte</t>
  </si>
  <si>
    <t>Spearmint</t>
  </si>
  <si>
    <t>5,6 –  7,5</t>
  </si>
  <si>
    <t>Mertensia</t>
  </si>
  <si>
    <t>Mertensie maritime</t>
  </si>
  <si>
    <t>Oyester plant</t>
  </si>
  <si>
    <t>7 –  7.5</t>
  </si>
  <si>
    <t xml:space="preserve">░ </t>
  </si>
  <si>
    <t>Bl, Rs</t>
  </si>
  <si>
    <t>stratification semence, ne croit pas en sol calcaire</t>
  </si>
  <si>
    <t>Monarda</t>
  </si>
  <si>
    <t>didyma</t>
  </si>
  <si>
    <t>Monarde</t>
  </si>
  <si>
    <t>Bee balm</t>
  </si>
  <si>
    <t>Le gout des cultivars à fleur rose est moin intéressant que ceux à fleur rouge comme 'Cambridge scarlet' ou 'Jacob cline'</t>
  </si>
  <si>
    <t>fistulosa</t>
  </si>
  <si>
    <t>Monarde sauvage</t>
  </si>
  <si>
    <t>Wild bergamot</t>
  </si>
  <si>
    <t>Stratification semence. Sécher, les feuille et les utiliser en infusion (succédané du thé).</t>
  </si>
  <si>
    <t>Morus</t>
  </si>
  <si>
    <t>alba</t>
  </si>
  <si>
    <t>Murier blanc</t>
  </si>
  <si>
    <t>S, P</t>
  </si>
  <si>
    <t>S, B</t>
  </si>
  <si>
    <t>Tolère la pollution, Racines envahissantes, tolère sécheresse, adaptable</t>
  </si>
  <si>
    <t>alba 'pendula'</t>
  </si>
  <si>
    <t>Murier blanc pleureur</t>
  </si>
  <si>
    <t>Weeping mulberry</t>
  </si>
  <si>
    <t>alba x Morus rubra</t>
  </si>
  <si>
    <t>Murier rouge</t>
  </si>
  <si>
    <t>Mulberry Illinois Everbearing</t>
  </si>
  <si>
    <t>Illinois Everbearing'</t>
  </si>
  <si>
    <t>Myrica</t>
  </si>
  <si>
    <t>gale</t>
  </si>
  <si>
    <t>Myrique baumier</t>
  </si>
  <si>
    <t>Sweet Gale</t>
  </si>
  <si>
    <t>5 à 5,5</t>
  </si>
  <si>
    <t>Br</t>
  </si>
  <si>
    <t>automne: drupes jaunâtre persistants en hiver, feuillage répulsif insectes</t>
  </si>
  <si>
    <t>Myrrhis</t>
  </si>
  <si>
    <t>odorata</t>
  </si>
  <si>
    <t>Cerfeuil musqué</t>
  </si>
  <si>
    <t>Sweet cicely</t>
  </si>
  <si>
    <t>P, L</t>
  </si>
  <si>
    <t>myrrhe od</t>
  </si>
  <si>
    <t>Nepeta</t>
  </si>
  <si>
    <t>cataria</t>
  </si>
  <si>
    <t>Cataire</t>
  </si>
  <si>
    <t>Catnip</t>
  </si>
  <si>
    <t>Origanum</t>
  </si>
  <si>
    <t>Origan commun</t>
  </si>
  <si>
    <t>Oregano</t>
  </si>
  <si>
    <t xml:space="preserve">Hirtum : Origan grec  </t>
  </si>
  <si>
    <t>Panax</t>
  </si>
  <si>
    <t>quinquefolius</t>
  </si>
  <si>
    <t xml:space="preserve">Ginseng à 5 folioles  </t>
  </si>
  <si>
    <t>Papaver</t>
  </si>
  <si>
    <t>orientale</t>
  </si>
  <si>
    <t>Pavot d'Orient rouge</t>
  </si>
  <si>
    <t>C</t>
  </si>
  <si>
    <t>S, B, DA</t>
  </si>
  <si>
    <t>Vivace de longue vie, ne pas tailler rosette de feuille poussant à l'automne</t>
  </si>
  <si>
    <t>Perovskia</t>
  </si>
  <si>
    <t>atriplicifolia</t>
  </si>
  <si>
    <t>Sauge de Russie</t>
  </si>
  <si>
    <t>Russian sage</t>
  </si>
  <si>
    <t>D, F</t>
  </si>
  <si>
    <t>P, A</t>
  </si>
  <si>
    <t>D, P, A</t>
  </si>
  <si>
    <t>Phellodendron</t>
  </si>
  <si>
    <t>amurense</t>
  </si>
  <si>
    <t>Arbre liège de Chine</t>
  </si>
  <si>
    <t>Armur Cork tree</t>
  </si>
  <si>
    <t>Phlox</t>
  </si>
  <si>
    <t>Phlox des jardins</t>
  </si>
  <si>
    <t>Perennial Phlox</t>
  </si>
  <si>
    <t>Physalis</t>
  </si>
  <si>
    <t xml:space="preserve">alkekengi </t>
  </si>
  <si>
    <t>Lanterne chinoise</t>
  </si>
  <si>
    <t>Winter Cherry</t>
  </si>
  <si>
    <t xml:space="preserve"> ○</t>
  </si>
  <si>
    <t xml:space="preserve"> ▅</t>
  </si>
  <si>
    <t>7 ?</t>
  </si>
  <si>
    <t>L, T</t>
  </si>
  <si>
    <t>,3 à ,6</t>
  </si>
  <si>
    <t xml:space="preserve">É </t>
  </si>
  <si>
    <t>Peu en faire du vin. Envahissante, ne résiste pas à nos hivers. La tige avec les lanternes séchées fait de belle décoration.</t>
  </si>
  <si>
    <t>Pinus</t>
  </si>
  <si>
    <t>cembra</t>
  </si>
  <si>
    <t>Pin des Alpes</t>
  </si>
  <si>
    <t>Swiss Stone Pine</t>
  </si>
  <si>
    <t>edulis</t>
  </si>
  <si>
    <t>Pin nain des montagne</t>
  </si>
  <si>
    <t>koraiensis</t>
  </si>
  <si>
    <t>Pin coréen</t>
  </si>
  <si>
    <t>sibirica</t>
  </si>
  <si>
    <t>Pin de Sibérie</t>
  </si>
  <si>
    <t>Siberian pine</t>
  </si>
  <si>
    <t>P,  L</t>
  </si>
  <si>
    <t>Plantago</t>
  </si>
  <si>
    <t>Plantain maritime</t>
  </si>
  <si>
    <t>Goose tongue</t>
  </si>
  <si>
    <t xml:space="preserve">Platycodon </t>
  </si>
  <si>
    <t>grandiflorus</t>
  </si>
  <si>
    <t>Platycodon</t>
  </si>
  <si>
    <t>Polygonatum</t>
  </si>
  <si>
    <t>biflorum</t>
  </si>
  <si>
    <t>Sceau de salomon</t>
  </si>
  <si>
    <t>Smooth solomons seal</t>
  </si>
  <si>
    <t>JP, R, Fr</t>
  </si>
  <si>
    <t>canaliculatum</t>
  </si>
  <si>
    <t>Sceau-de-Salomon géant</t>
  </si>
  <si>
    <t>Giant solomons seal</t>
  </si>
  <si>
    <t>Potentilla</t>
  </si>
  <si>
    <t>anserina</t>
  </si>
  <si>
    <t>Potentille ansérine</t>
  </si>
  <si>
    <t>feuille et racine comestible, thé</t>
  </si>
  <si>
    <t>Primula</t>
  </si>
  <si>
    <t>Primevère</t>
  </si>
  <si>
    <t>Primrose</t>
  </si>
  <si>
    <t>R, F</t>
  </si>
  <si>
    <t>B, J, Rg, O</t>
  </si>
  <si>
    <t>Primula laurentiana (espèce indigène)</t>
  </si>
  <si>
    <t>Prunella</t>
  </si>
  <si>
    <t>Brunelle</t>
  </si>
  <si>
    <t>Feuille cru ou cuit, salades soupe boisson, bonne saveur, bien rincé eau froide pour enlever l'amertume</t>
  </si>
  <si>
    <t>Prunus</t>
  </si>
  <si>
    <t>Prunier rouge américain</t>
  </si>
  <si>
    <t>American plum</t>
  </si>
  <si>
    <t>Fr, G</t>
  </si>
  <si>
    <t>A, D</t>
  </si>
  <si>
    <t>armeniaca var Scout</t>
  </si>
  <si>
    <t>Abricotier scout</t>
  </si>
  <si>
    <t xml:space="preserve">Apricot </t>
  </si>
  <si>
    <t>6,5 – 7,5</t>
  </si>
  <si>
    <t>Très aimé des oiseaux. Demande d'être à l'abri des vents du nord en région froide.</t>
  </si>
  <si>
    <t>avium var Montmorency</t>
  </si>
  <si>
    <t>Cerisier Montmorency</t>
  </si>
  <si>
    <t>Montmorency Cherry</t>
  </si>
  <si>
    <t>besseyi</t>
  </si>
  <si>
    <t>Cerisier des sables</t>
  </si>
  <si>
    <t>Sand Cherry</t>
  </si>
  <si>
    <t>1,2 </t>
  </si>
  <si>
    <t>besseyi/prunus salicina</t>
  </si>
  <si>
    <t>Chums (cerise prune)</t>
  </si>
  <si>
    <t>Combinaison entre cerisier des sables et prunier japonais, petit fruit très bon</t>
  </si>
  <si>
    <t>cerasus</t>
  </si>
  <si>
    <t>Cerisier aigre</t>
  </si>
  <si>
    <t>Sour cherry /Pie cherry</t>
  </si>
  <si>
    <t>S, G, B</t>
  </si>
  <si>
    <t>Très aimé des oiseaux</t>
  </si>
  <si>
    <t>Série Romance (petites tailles) ; Romeo, Juliet, Cupid, Valentine, Crimson Passion</t>
  </si>
  <si>
    <t>domestica</t>
  </si>
  <si>
    <t>Prunier</t>
  </si>
  <si>
    <t>Plum</t>
  </si>
  <si>
    <t>Mirabelle, Mont-Royal, Damas, Blue valor, Early italian, Damas, Yellow egg</t>
  </si>
  <si>
    <t>kerrasis var Juliet</t>
  </si>
  <si>
    <t>Cerisier nain Juliette</t>
  </si>
  <si>
    <t>Juliet Cherry</t>
  </si>
  <si>
    <t>Prune de la plage</t>
  </si>
  <si>
    <t>Beach plum</t>
  </si>
  <si>
    <t>persica</t>
  </si>
  <si>
    <t>Pêcher</t>
  </si>
  <si>
    <t>Peach</t>
  </si>
  <si>
    <t>Romeo'</t>
  </si>
  <si>
    <t>Cerisier nain Roméo</t>
  </si>
  <si>
    <t>Romeo Cherry</t>
  </si>
  <si>
    <t>tomentosa</t>
  </si>
  <si>
    <t>Ragouminier</t>
  </si>
  <si>
    <t>Nanking cherry</t>
  </si>
  <si>
    <t>Cerisier à grappe</t>
  </si>
  <si>
    <t>Choke Cherry</t>
  </si>
  <si>
    <t>x hybrids</t>
  </si>
  <si>
    <t>Cerisier Hybride</t>
  </si>
  <si>
    <t>Dwarf brush cherry</t>
  </si>
  <si>
    <t> Hall d'amande Hardy Rusticité 5</t>
  </si>
  <si>
    <t>Pycnanthemum</t>
  </si>
  <si>
    <t>Menthe américaine</t>
  </si>
  <si>
    <t>Mountain mint</t>
  </si>
  <si>
    <t>Pyrus</t>
  </si>
  <si>
    <t>communis</t>
  </si>
  <si>
    <t>Poirier commun</t>
  </si>
  <si>
    <t>European Pear</t>
  </si>
  <si>
    <t> </t>
  </si>
  <si>
    <t>pyrifolia</t>
  </si>
  <si>
    <t>Poirier asiatique</t>
  </si>
  <si>
    <t>Asian pear</t>
  </si>
  <si>
    <t>Quercus</t>
  </si>
  <si>
    <t>Chêne blanc</t>
  </si>
  <si>
    <t>White Oak</t>
  </si>
  <si>
    <t>bicolor</t>
  </si>
  <si>
    <t>Chêne bicolore</t>
  </si>
  <si>
    <t>Swamp White Oak</t>
  </si>
  <si>
    <t>macrocarpa</t>
  </si>
  <si>
    <t>Chêne à gros fruits</t>
  </si>
  <si>
    <t>Bur Oak</t>
  </si>
  <si>
    <t>Rheum</t>
  </si>
  <si>
    <t>rhabarbum</t>
  </si>
  <si>
    <t>Rhubarbe</t>
  </si>
  <si>
    <t>Rhubarb</t>
  </si>
  <si>
    <t>Rhododendron</t>
  </si>
  <si>
    <t>groenlandicum</t>
  </si>
  <si>
    <t>Thé du Labrador</t>
  </si>
  <si>
    <t>Rhus</t>
  </si>
  <si>
    <t>aromatica</t>
  </si>
  <si>
    <t>Sumac aromatique</t>
  </si>
  <si>
    <t>Fragrant sumac</t>
  </si>
  <si>
    <t>J, V, Rg</t>
  </si>
  <si>
    <t>DP, S</t>
  </si>
  <si>
    <t>Plante Dioïque</t>
  </si>
  <si>
    <t>typhina</t>
  </si>
  <si>
    <t>Vinaigrier</t>
  </si>
  <si>
    <t>Sumac</t>
  </si>
  <si>
    <t>BR, P</t>
  </si>
  <si>
    <t>Avant de tailler votre Vinaigrier, mettez des gants car l’arbre peut provoquer des dermites chez certaines personnes.</t>
  </si>
  <si>
    <t>Ribes</t>
  </si>
  <si>
    <t>Groseille, Gadelle, Cassis</t>
  </si>
  <si>
    <t>Currant / Gooseberries</t>
  </si>
  <si>
    <t xml:space="preserve"> Cassissier : Ben Conan, Titania Gadelier : Josta, blanc, red lake Groseiller : Doré Oregon champion, Pixwell Casseille :Jostaberry, nidigrolaria,</t>
  </si>
  <si>
    <t>Robinia</t>
  </si>
  <si>
    <t>pseudoacacia</t>
  </si>
  <si>
    <t>Robinier Faux-Acacia</t>
  </si>
  <si>
    <t>Black locust</t>
  </si>
  <si>
    <t>Rosa</t>
  </si>
  <si>
    <t>blanda</t>
  </si>
  <si>
    <t>Rosier inerm</t>
  </si>
  <si>
    <t>Smooth rose</t>
  </si>
  <si>
    <t>Rs, J</t>
  </si>
  <si>
    <t>Peu d'épines</t>
  </si>
  <si>
    <t>canina</t>
  </si>
  <si>
    <t>Rosier rose (églantier)</t>
  </si>
  <si>
    <t>Dog rose</t>
  </si>
  <si>
    <t xml:space="preserve"> ▅█</t>
  </si>
  <si>
    <t>1-1.8</t>
  </si>
  <si>
    <t>1-1.5</t>
  </si>
  <si>
    <t>Fl, Fr, G</t>
  </si>
  <si>
    <t>B, D</t>
  </si>
  <si>
    <t>Épi, E</t>
  </si>
  <si>
    <t>Sol calcaire</t>
  </si>
  <si>
    <t>rugosa</t>
  </si>
  <si>
    <t>Rosier rugueux</t>
  </si>
  <si>
    <t>Rugosa rose</t>
  </si>
  <si>
    <t>Très épineuse</t>
  </si>
  <si>
    <t>Rubus</t>
  </si>
  <si>
    <t>fructicosus</t>
  </si>
  <si>
    <t>Mûrier ronce</t>
  </si>
  <si>
    <t>Blackberry</t>
  </si>
  <si>
    <t>5,5 – 7</t>
  </si>
  <si>
    <t>Fr, R, Fe</t>
  </si>
  <si>
    <t>idaeus</t>
  </si>
  <si>
    <t>Framboisier</t>
  </si>
  <si>
    <t>Raspberry</t>
  </si>
  <si>
    <t>Automn bliss, Kiwigold (jaune) Jewel (noir) Nova (rouge)</t>
  </si>
  <si>
    <t>odoratus</t>
  </si>
  <si>
    <t xml:space="preserve">Ronce odorante  </t>
  </si>
  <si>
    <t>Purple-flowering raspberry</t>
  </si>
  <si>
    <t>Rudbeckia</t>
  </si>
  <si>
    <t>hirta</t>
  </si>
  <si>
    <t>Rudbéckie hérissée</t>
  </si>
  <si>
    <t>Black-eyed susan</t>
  </si>
  <si>
    <t>.2-.9</t>
  </si>
  <si>
    <t>0,1-0,5</t>
  </si>
  <si>
    <t>Possiblement poison pour ruminants, teinture jaune</t>
  </si>
  <si>
    <t>Rumex</t>
  </si>
  <si>
    <t>acetosa</t>
  </si>
  <si>
    <t>Oseille</t>
  </si>
  <si>
    <t>French sorrel</t>
  </si>
  <si>
    <t>GD</t>
  </si>
  <si>
    <t>D,P</t>
  </si>
  <si>
    <t>Acide oxalique, consommer avec modération</t>
  </si>
  <si>
    <t>sanguineus</t>
  </si>
  <si>
    <t>Oseille décorative</t>
  </si>
  <si>
    <t>Red veined Dock</t>
  </si>
  <si>
    <t>x</t>
  </si>
  <si>
    <t>scutatus</t>
  </si>
  <si>
    <t>Oseille ronde</t>
  </si>
  <si>
    <t>Buckler - leaved sorrel</t>
  </si>
  <si>
    <t>5 – 8,5</t>
  </si>
  <si>
    <t>0,3-0,6</t>
  </si>
  <si>
    <t>Sagina</t>
  </si>
  <si>
    <t>subulata</t>
  </si>
  <si>
    <t>Sagine retombante ou subulée</t>
  </si>
  <si>
    <t>Irish moss</t>
  </si>
  <si>
    <t>5,5 -- 7</t>
  </si>
  <si>
    <t>P,A</t>
  </si>
  <si>
    <t>D, S, P, A</t>
  </si>
  <si>
    <t>Remplace le gazon. Supporte un piétinement léger à modérer. Feuillage semi-persistant à persistant. Pâte à dent?</t>
  </si>
  <si>
    <t>Sagittaria</t>
  </si>
  <si>
    <t>latifolia</t>
  </si>
  <si>
    <t>Sagittaire à larges feuilles</t>
  </si>
  <si>
    <t>Broadleaf arrowhead</t>
  </si>
  <si>
    <t xml:space="preserve"> ○◐</t>
  </si>
  <si>
    <t>Tu</t>
  </si>
  <si>
    <t xml:space="preserve">15 à 30 cm d'eau au-dessus de la plante, mettre en pot pour faciliter la récolte du tubercule. </t>
  </si>
  <si>
    <t>https://en.wikipedia.org/wiki/Sagittaria_latifolia , https://pfaf.org/user/plant.aspx?LatinName=Sagittaria+latifolia</t>
  </si>
  <si>
    <t>Salix</t>
  </si>
  <si>
    <t>discolor</t>
  </si>
  <si>
    <t>Saule Discolore</t>
  </si>
  <si>
    <t>Pussy willow</t>
  </si>
  <si>
    <t xml:space="preserve">  ▅█</t>
  </si>
  <si>
    <t>5,5 - 7,5</t>
  </si>
  <si>
    <t>B, Br</t>
  </si>
  <si>
    <t xml:space="preserve">11, </t>
  </si>
  <si>
    <t>Saule</t>
  </si>
  <si>
    <t>Willow</t>
  </si>
  <si>
    <t>1+</t>
  </si>
  <si>
    <t>0,5-12</t>
  </si>
  <si>
    <t>Attention à l’infiltration des racines pourraient boucher drain ou fosse septiques endommager.</t>
  </si>
  <si>
    <t>Salvia</t>
  </si>
  <si>
    <t>apiana</t>
  </si>
  <si>
    <t xml:space="preserve">Sauge blanche  </t>
  </si>
  <si>
    <t>White sage</t>
  </si>
  <si>
    <t>6,5 à 7,5</t>
  </si>
  <si>
    <t>Fl, Fe, G</t>
  </si>
  <si>
    <t>B, DPA</t>
  </si>
  <si>
    <t>Infusion des feuilles. Les graines peuvent faire une farine. Les femmes qui allaitent doivent s'abstenir de la consommer.</t>
  </si>
  <si>
    <t>Sauge officinale</t>
  </si>
  <si>
    <t>Sage</t>
  </si>
  <si>
    <t>6 à 7</t>
  </si>
  <si>
    <t>Fl, Fe,  É</t>
  </si>
  <si>
    <t>éléphant, officinale,pourpre</t>
  </si>
  <si>
    <t>Sambucus</t>
  </si>
  <si>
    <t>Sureau du canada</t>
  </si>
  <si>
    <t>Elderberry</t>
  </si>
  <si>
    <t xml:space="preserve"> D</t>
  </si>
  <si>
    <t>3,5</t>
  </si>
  <si>
    <t>BP, DPA</t>
  </si>
  <si>
    <t>Les fruits font de bonne confiture.</t>
  </si>
  <si>
    <t>Saponaria</t>
  </si>
  <si>
    <t>Saponaire</t>
  </si>
  <si>
    <t>0,4 à 0,8</t>
  </si>
  <si>
    <t>Savon, diurétique, efficace contre maladie de la peau. Peut en faire de la gélatine.</t>
  </si>
  <si>
    <t>Satureja</t>
  </si>
  <si>
    <t>Sarriette d'hiver</t>
  </si>
  <si>
    <t>Winter Savory</t>
  </si>
  <si>
    <t>7,5 -- 8</t>
  </si>
  <si>
    <t>0,35</t>
  </si>
  <si>
    <t>DP, BP, SP</t>
  </si>
  <si>
    <t>Peu rustique au Québec. Aromate en fin de cuisson fraîches ou séchées. Saveur plus forte et piquante que hortensis. Plante digestive.</t>
  </si>
  <si>
    <t>Schisandra</t>
  </si>
  <si>
    <t>chinensis</t>
  </si>
  <si>
    <t>Schisandra chinensis</t>
  </si>
  <si>
    <t xml:space="preserve"> █</t>
  </si>
  <si>
    <t>5,5-6,5</t>
  </si>
  <si>
    <t>AD</t>
  </si>
  <si>
    <t>SP, BP</t>
  </si>
  <si>
    <t>Certaine résistence au chevreuil</t>
  </si>
  <si>
    <t>Scorzonera</t>
  </si>
  <si>
    <t>hispanica</t>
  </si>
  <si>
    <t xml:space="preserve">Scorsonère (salsifis noir) </t>
  </si>
  <si>
    <t>Scorzonera (black salsify)</t>
  </si>
  <si>
    <t>Sedum</t>
  </si>
  <si>
    <t>spectabile</t>
  </si>
  <si>
    <t>Orpin</t>
  </si>
  <si>
    <t>Ice plant</t>
  </si>
  <si>
    <t>7,0-8,5</t>
  </si>
  <si>
    <t>Sempervivum</t>
  </si>
  <si>
    <t>tectorum</t>
  </si>
  <si>
    <t>Joubarbe des toits</t>
  </si>
  <si>
    <t>Houseleek</t>
  </si>
  <si>
    <t xml:space="preserve">5.5-7.5 </t>
  </si>
  <si>
    <t>DP, SP</t>
  </si>
  <si>
    <t>Garder les racines au sec l'hiver. Le sol doit avoir un bon drainage.</t>
  </si>
  <si>
    <t>Shepherdia</t>
  </si>
  <si>
    <t>argentea</t>
  </si>
  <si>
    <t>Shépherdie argenté</t>
  </si>
  <si>
    <t>Silver buffaloberry</t>
  </si>
  <si>
    <t>5 – 9</t>
  </si>
  <si>
    <t>Fruit contient de la saponine (molécule détruite à la cuisson) consommer avec modération cru. Plante Dioïque. Grande tolérance au sel.</t>
  </si>
  <si>
    <t>https://arbres.hydroquebec.com/fiche-arbre-arbuste/4942</t>
  </si>
  <si>
    <t>Shépherdie du Canada</t>
  </si>
  <si>
    <t>Russet Buffaloberry</t>
  </si>
  <si>
    <t>https://arbres.hydroquebec.com/fiche-arbre-arbuste/4943</t>
  </si>
  <si>
    <t>Sium</t>
  </si>
  <si>
    <t>sisarum</t>
  </si>
  <si>
    <t>Chervis</t>
  </si>
  <si>
    <t>Skirret</t>
  </si>
  <si>
    <t>FC</t>
  </si>
  <si>
    <t>S. sisarum sisarum est le cultivar dont la racine est la plus goûteuse</t>
  </si>
  <si>
    <t>Smilax</t>
  </si>
  <si>
    <t>herbacea</t>
  </si>
  <si>
    <t>Smilax herbacé</t>
  </si>
  <si>
    <t>Carrion-flower</t>
  </si>
  <si>
    <t>Fr, Fe, JP, R</t>
  </si>
  <si>
    <t>S, M</t>
  </si>
  <si>
    <t>Plante dioique (plante sexué mâle ou femelle), on doit donc planter plusieurs spécimens pour s'assurer d'avoir des mâles et des femelles si on veut avoir des fruits et des semences. La fleur à une odeur de pouriture. Les fruits deviennent gouteux après les gels d'automne.</t>
  </si>
  <si>
    <t>http://aiglonindigo.com/produit/471/smilax-herbace</t>
  </si>
  <si>
    <t>https://pfaf.org/USER/Plant.aspx?LatinName=Smilax+herbacea</t>
  </si>
  <si>
    <t>Solidago</t>
  </si>
  <si>
    <t>odora</t>
  </si>
  <si>
    <t>Verge d'or à odeur d'anis</t>
  </si>
  <si>
    <t>Sweet goldenrod</t>
  </si>
  <si>
    <t xml:space="preserve">5 – 8 </t>
  </si>
  <si>
    <t>Fe,G</t>
  </si>
  <si>
    <t>Attire plusieurs insectes bénifiques</t>
  </si>
  <si>
    <t>Sorbus</t>
  </si>
  <si>
    <t>Sorbier d'Amérique</t>
  </si>
  <si>
    <t>American mounted-Ash</t>
  </si>
  <si>
    <t>5 – 7.5</t>
  </si>
  <si>
    <t>FR</t>
  </si>
  <si>
    <t>Graines contiennent de l'acide cyanhydrique et peuvent être toxique consommer en grande quantité, mais pulpes du fruits comestibles.</t>
  </si>
  <si>
    <t>Sorbier</t>
  </si>
  <si>
    <t>French hale</t>
  </si>
  <si>
    <t>Stachys</t>
  </si>
  <si>
    <t>affinis, tuberifera</t>
  </si>
  <si>
    <t>Crosne du Japon</t>
  </si>
  <si>
    <t>Mintroot, Chinese Artichoke</t>
  </si>
  <si>
    <t xml:space="preserve">6,6 - 7,5 </t>
  </si>
  <si>
    <t>F, C</t>
  </si>
  <si>
    <t>Pratiquement impossible de tout récolté les tubercules, donc tendance à s'étendre comme le topinambour</t>
  </si>
  <si>
    <t>Symphytum</t>
  </si>
  <si>
    <t>Consoude</t>
  </si>
  <si>
    <t>Comfrey</t>
  </si>
  <si>
    <t>5,5 – 8</t>
  </si>
  <si>
    <t>F, C, P</t>
  </si>
  <si>
    <t>0,75</t>
  </si>
  <si>
    <t>B, P</t>
  </si>
  <si>
    <t>D, PAÉ</t>
  </si>
  <si>
    <t>Accumulateur de nutriments</t>
  </si>
  <si>
    <t>x uplandicum</t>
  </si>
  <si>
    <t>Consoude russe</t>
  </si>
  <si>
    <t>Rusian comfrey</t>
  </si>
  <si>
    <t>Syringa</t>
  </si>
  <si>
    <t>Lilas commun</t>
  </si>
  <si>
    <t>Common lilac</t>
  </si>
  <si>
    <t>6,5-8,5</t>
  </si>
  <si>
    <t xml:space="preserve">Fl </t>
  </si>
  <si>
    <t>https://www.thepracticalherbalist.com/holistic-living/lilac-an-edible-and-medicinal-treat/</t>
  </si>
  <si>
    <t>Tanacetum</t>
  </si>
  <si>
    <t>parthenium</t>
  </si>
  <si>
    <t>La Grande Camomille</t>
  </si>
  <si>
    <t>Feverfew</t>
  </si>
  <si>
    <t>Tanaisie commune</t>
  </si>
  <si>
    <t>Tansy</t>
  </si>
  <si>
    <t>Taraxacum</t>
  </si>
  <si>
    <t>Pissenlit </t>
  </si>
  <si>
    <t>Dandelion</t>
  </si>
  <si>
    <t>Thuja</t>
  </si>
  <si>
    <t>Thuya occidental (cèdre)</t>
  </si>
  <si>
    <t>Thymus</t>
  </si>
  <si>
    <t>Ronniger Pseudolanuginosus</t>
  </si>
  <si>
    <t>Thym laineux</t>
  </si>
  <si>
    <t>Couvresol, aromatique</t>
  </si>
  <si>
    <t>serpyllum</t>
  </si>
  <si>
    <t>Thym serpolet</t>
  </si>
  <si>
    <t>Thym</t>
  </si>
  <si>
    <t>Thyme</t>
  </si>
  <si>
    <t>Tilia</t>
  </si>
  <si>
    <t>Tilleul américain</t>
  </si>
  <si>
    <t>American Linden</t>
  </si>
  <si>
    <t>M, PA</t>
  </si>
  <si>
    <t>Jeunes feuilles délicieuse en salade. Feuilles riches en azote et autres minéraux.</t>
  </si>
  <si>
    <t>cordata</t>
  </si>
  <si>
    <t>Tilleul à petite feuille</t>
  </si>
  <si>
    <t>Littleleaf linden</t>
  </si>
  <si>
    <t>Trifolium</t>
  </si>
  <si>
    <t>repens</t>
  </si>
  <si>
    <t>Trèfle blanc</t>
  </si>
  <si>
    <t>Dutch white clover</t>
  </si>
  <si>
    <t>F, D</t>
  </si>
  <si>
    <t>Excellent couvresol</t>
  </si>
  <si>
    <t>Typha</t>
  </si>
  <si>
    <t>Roseau à massette</t>
  </si>
  <si>
    <t>Narrowleaf Cattail</t>
  </si>
  <si>
    <t>Quenouille</t>
  </si>
  <si>
    <t>Common Cattail</t>
  </si>
  <si>
    <t>Jp, T, R, Fr</t>
  </si>
  <si>
    <t>Urtica</t>
  </si>
  <si>
    <t>dioica</t>
  </si>
  <si>
    <t xml:space="preserve">Grande Ortie </t>
  </si>
  <si>
    <t>Stinging Nettle</t>
  </si>
  <si>
    <t>Aime les sols riche en matière organique (4% et +)</t>
  </si>
  <si>
    <t>Vaccinium</t>
  </si>
  <si>
    <t>Airelle à feuilles étroites</t>
  </si>
  <si>
    <t>Blueberry, lowbush</t>
  </si>
  <si>
    <t>corymbosum</t>
  </si>
  <si>
    <t>Bleuet / Bleuetier corymbe</t>
  </si>
  <si>
    <t>Blueberry, highbush</t>
  </si>
  <si>
    <t>4 – 5,5</t>
  </si>
  <si>
    <t>macrocarpon</t>
  </si>
  <si>
    <t>Canneberge (grande)</t>
  </si>
  <si>
    <t>Large Cranberry</t>
  </si>
  <si>
    <t>4 – 4,5</t>
  </si>
  <si>
    <t>oxycoccos</t>
  </si>
  <si>
    <t>Canneberge (petite)</t>
  </si>
  <si>
    <t>Small Cranberry</t>
  </si>
  <si>
    <t>vitis-idaea</t>
  </si>
  <si>
    <t>Airelle vigne d'Ida</t>
  </si>
  <si>
    <t>Lingonberry</t>
  </si>
  <si>
    <t>4 – 6</t>
  </si>
  <si>
    <t>VF, Po</t>
  </si>
  <si>
    <t>SP, M</t>
  </si>
  <si>
    <t xml:space="preserve">Plusieurs cultivars interessant. </t>
  </si>
  <si>
    <t xml:space="preserve">Valeriana </t>
  </si>
  <si>
    <t>Valériane</t>
  </si>
  <si>
    <t xml:space="preserve">Valerian </t>
  </si>
  <si>
    <t>Verbena</t>
  </si>
  <si>
    <t>hastata</t>
  </si>
  <si>
    <t>Verveine hastée/bleue</t>
  </si>
  <si>
    <t>Blue Vervain</t>
  </si>
  <si>
    <t>Vernonia</t>
  </si>
  <si>
    <t>noveboracensis</t>
  </si>
  <si>
    <t>Vernonia noveboracensis</t>
  </si>
  <si>
    <t>New York ironweed</t>
  </si>
  <si>
    <t xml:space="preserve"> ▒ ▓ </t>
  </si>
  <si>
    <t>1,85</t>
  </si>
  <si>
    <t>BP, SA</t>
  </si>
  <si>
    <t>Médicinal : thé avec racine pour maladies d'estomac. http://www.henriettes-herb.com/eclectic/kings/vernonia.html</t>
  </si>
  <si>
    <t>Viburnum</t>
  </si>
  <si>
    <t>cassinoides</t>
  </si>
  <si>
    <t>Viorne Cassinoides</t>
  </si>
  <si>
    <t>Swamphaw</t>
  </si>
  <si>
    <t>lentago</t>
  </si>
  <si>
    <t>Viorne Lentago</t>
  </si>
  <si>
    <t>Nannyberry</t>
  </si>
  <si>
    <t>trilobum</t>
  </si>
  <si>
    <t xml:space="preserve">Viorne trilobée Pimbina  </t>
  </si>
  <si>
    <t>Highbush cranberry</t>
  </si>
  <si>
    <t xml:space="preserve">▅ </t>
  </si>
  <si>
    <t>BR, Z</t>
  </si>
  <si>
    <t>AD, AF</t>
  </si>
  <si>
    <t>Alfredo, compactum, wentworth</t>
  </si>
  <si>
    <t xml:space="preserve">Vicia </t>
  </si>
  <si>
    <t>cracca</t>
  </si>
  <si>
    <t>Vesce Jargeau</t>
  </si>
  <si>
    <t>Blue vetch</t>
  </si>
  <si>
    <t>Viola</t>
  </si>
  <si>
    <t>Violette du Canada</t>
  </si>
  <si>
    <t>Canada violet</t>
  </si>
  <si>
    <t>0,14</t>
  </si>
  <si>
    <t>Fl, Fe</t>
  </si>
  <si>
    <t xml:space="preserve">Violette odorante  </t>
  </si>
  <si>
    <t>Wood violet, sweet violet</t>
  </si>
  <si>
    <t>P, B</t>
  </si>
  <si>
    <t>Violette</t>
  </si>
  <si>
    <t>Violets</t>
  </si>
  <si>
    <t>B, J, P</t>
  </si>
  <si>
    <t>Viola </t>
  </si>
  <si>
    <t>tricolor</t>
  </si>
  <si>
    <t>Pensée  (violette tricolore)</t>
  </si>
  <si>
    <t>Heartsease</t>
  </si>
  <si>
    <t>Vitis</t>
  </si>
  <si>
    <t>Vigne à raisins</t>
  </si>
  <si>
    <t>Grape vine</t>
  </si>
  <si>
    <t>FL, Fe, Fr</t>
  </si>
  <si>
    <t>SA, BP</t>
  </si>
  <si>
    <t>voir plusieurs suggestions (à la fin) :  http://eap.mcgill.ca/CPG_1_F.htm</t>
  </si>
  <si>
    <t>Waldsteinia</t>
  </si>
  <si>
    <t>fragaroides</t>
  </si>
  <si>
    <t>Waldsteinie faux-fraisier</t>
  </si>
  <si>
    <t>Strawberry, barren</t>
  </si>
  <si>
    <t>Recommandé pour éloigner cerfs</t>
  </si>
  <si>
    <t>Xanthoceras</t>
  </si>
  <si>
    <t>sorbifolium</t>
  </si>
  <si>
    <t>Yellowhorn</t>
  </si>
  <si>
    <t>http://www.arbres-fruitiers.ca/nos-arbres/permaculture/xanthoceras-xanthoceras-sorbifolium-zone-5</t>
  </si>
  <si>
    <t>https://pfaf.org/user/Plant.aspx?LatinName=Xanthoceras+sorbifolium</t>
  </si>
  <si>
    <t>Zizia</t>
  </si>
  <si>
    <t>aurea</t>
  </si>
  <si>
    <t>Zizia doré</t>
  </si>
  <si>
    <t>Golden zizia</t>
  </si>
  <si>
    <t>6,1 – 7,8</t>
  </si>
  <si>
    <t>SA, DP</t>
  </si>
  <si>
    <t>Produit de nectare pour les insectes pollenisateurs et autres alliés.</t>
  </si>
  <si>
    <t xml:space="preserve">Texture du sol: </t>
  </si>
  <si>
    <t xml:space="preserve">Léger  ░ ,  Moyen  ▒ ,  Lourd  ▓  , Aquatique O </t>
  </si>
  <si>
    <t xml:space="preserve">Lumière: </t>
  </si>
  <si>
    <t>Plein soleil ○ , Mi-Ombre ◐ , Ombre ●</t>
  </si>
  <si>
    <t xml:space="preserve">Besoin en eau: </t>
  </si>
  <si>
    <t>Peu ▁ , Moyen ▅ , Beaucoup █</t>
  </si>
  <si>
    <t xml:space="preserve">Forme: </t>
  </si>
  <si>
    <t>(A)rbre, (Ar)buste, (H)erbacée, (G)rimpante</t>
  </si>
  <si>
    <t xml:space="preserve">Racine: </t>
  </si>
  <si>
    <t>(B)ulbe, (C)harnu, (D)rageonnante, (F)aciculé (L)atérales, (P)ivotante, (R)hizome, (S)uperficiel, (T)ubercule</t>
  </si>
  <si>
    <t xml:space="preserve">Vie sauvage:             </t>
  </si>
  <si>
    <t xml:space="preserve">(N)ourriture, (A)bris, (NA) Nourriture et Abris </t>
  </si>
  <si>
    <t xml:space="preserve">Pollinisateur:  </t>
  </si>
  <si>
    <t>(S)pécialistes, (G)énéralistes, (V)ent</t>
  </si>
  <si>
    <t>Utilisation Écologique :</t>
  </si>
  <si>
    <t>(BR) Bande Riveraine, (P)entes, (Z)one innondable</t>
  </si>
  <si>
    <t xml:space="preserve">Comestible :     </t>
  </si>
  <si>
    <t>(Fl)eur, (Fr)uit, (Fe)uille, (N)oix, (G)raine, (R)acine, (S)ève, (JP) Jeune pousse, (T)ige, (B)ulbe</t>
  </si>
  <si>
    <t>Période de floraison :</t>
  </si>
  <si>
    <t>(P)rintemps, (É)té, (A)utomne</t>
  </si>
  <si>
    <t xml:space="preserve">Couleur de floraison : </t>
  </si>
  <si>
    <t>(Rg) Rouge, (Rs) Rose, (B)lanc, (J)aune, (O)rangé, (P)ourpre, (V)erte, (Br)un, (Bl)eu</t>
  </si>
  <si>
    <t>Couleur de feuillage :</t>
  </si>
  <si>
    <t>(V)ert, (Po)urpre, (Pa)naché, (P)ale, (F)oncé, (T)acheté, (J)aune</t>
  </si>
  <si>
    <t>Intérêt automnale / hivernal :</t>
  </si>
  <si>
    <t>(A)utomne, (H)ivernale</t>
  </si>
  <si>
    <t>Rythme de Croissance :</t>
  </si>
  <si>
    <t>(R)apide, (M)oyen, (L)ent</t>
  </si>
  <si>
    <t>Période de taille :</t>
  </si>
  <si>
    <t>(AD) Avant le débourement, (AF) Après la floraison, (P)rintemps, (É)té, (A)utomne, (T) en tout temps, (N)e pas tailler</t>
  </si>
  <si>
    <t xml:space="preserve">Multiplication : </t>
  </si>
  <si>
    <t>(B)outurage, (M)arcottage, (D) Division ,(S)emi, (G)reffe, (St)olon, (P)rintemps, (A)utomne, (É)té</t>
  </si>
  <si>
    <t>&lt;-- Assembler le type avec le moment tel DA pour Division en Automne</t>
  </si>
  <si>
    <t xml:space="preserve">Inconvénient: </t>
  </si>
  <si>
    <t>(E)xpansif, (D)ispersif, (A)llergène, (P)oison, (Épi)neux, (V)igne vigoureuse, (B)rûlure, (G)rimpant invasif</t>
  </si>
  <si>
    <t>Taxonomie</t>
  </si>
  <si>
    <t>Genre et Espèce : Selon le système de nomenclature binominale. Dans le doute, vérifier sur http://www.itis.gov ou http://www.ncbi.nlm.nih.gov/Taxonomy/taxonomyhome.html
Nom français : Nom scientifique français (ex: Thuya occidentalis est le Thuya occidental et non le cèdre qui est le nom commun)
Nom anglais : Nom anglais communément reconnu.
(Variété): À moins de décrire une variété spécifique, les variétés d’intérêt seront détaillées dans l’espace Cultivars recommandés.</t>
  </si>
  <si>
    <t>Tolérance</t>
  </si>
  <si>
    <t>Zone de rusticité : Attention les systèmes des zones de rusticité canadienne et américaine sont différents : http://www.planthardiness.gc.ca/?lang=fr
Texture du sol : Texture tolérée pour une bonne croissance et un développement optimal du système racinaire.
Léger  ░ ,  Moyen  ▒ ,  Lourd  ▓     - De façons générale, un sol Léger est composer de beaucoup de sable et un sol Lourd est composer de beaucoup d'argile. Si la plante est Aquatique, mettre "O".
Lumière : Besoin en lumière. Certaines plantes tolère une ombre partielle mais donnent peu de fruits. Nous cherchons avoir des plantes productives et en santé.
Plein soleil ○ , Mi-Ombre ◐ , Ombre ●
Besoin en eau : Certaines plantes tolèrent mieux le manque d’eau, d’autres sont exigeantes.
 Peu _ , Moyen ▄ , Beaucoup █
pH (Min-Max) : Degré d’acidité où la plante se développe bien. Spécifier l’intervalle si disponible.</t>
  </si>
  <si>
    <t>Architecture</t>
  </si>
  <si>
    <t>Forme : Structure de la plante. Influence grandement la position dans nos designs.
(A)bre - un seul tronc
(Ar)buste - multiples troncs
(H)erbacé - tout ce qui est non-ligneux, (peut grimper)
(G)rimpante - tout ce qui grimpe, peut être un herbacé
Note : Le houblon serait donc cotée H-G puisque sa partie aérienne ne survit pas à l’hiver et qu’elle présente un port grimpant.</t>
  </si>
  <si>
    <t xml:space="preserve">Racine : Type de racine et étalement.
(B)ulbe - Feuilles modifiées formant un organe de réserve souterrain, comme les oignons et l’ail.
(C)harnu - Racine fasciculée ou pivotante épaissie ou enflée, par exemple, la carotte a une racine pivotante charnue.
(Drageon- Les racines produisent des rejets (les drageons), près du tronc où à une certaine distance.
(F)asciculé - Il est difficile de distinguer une racine primaire, division en de très nombreuses ramifications fines à partir du collet.
(L)atérales - Plante ayant surtout des racines peu profondes qui s’étalent sur un plan horizontal, mais pouvant aussi occasionnellement présenter un enracinement vertical en certains endroits de son système racinaire.
(P)ivotante - Racine primaire qui s’enfonce verticalement dans le sol, pouvant parfois avoir des ramifications, comme la carotte.
(R)hizome - Tiges souterraines produisant de nouveaux clones. Les clones peuvent émerger très près du plant-mère ou à une bonne distance, selon les espèces.
(S)uperficiel - Ces plantes ont des racines qui s’étalent dans les premiers centimètres du sol. Il arrive souvent que celles-ci soient drageonnantes.
(T)ubercule - Plante qui produit des tiges souterraines modifiées en organes de réserve, comme les patates.
</t>
  </si>
  <si>
    <t>Hauteur(m), Largeur(m) : Dimensions à maturité, privilégier les sources québécoises.</t>
  </si>
  <si>
    <t>Fonctions</t>
  </si>
  <si>
    <t>Fixateur d’azote : Plante ayant la capacité de fixer l’azote gazeux via divers mécanismes.</t>
  </si>
  <si>
    <t>Accumulateur de nutriments : Plantes, souvent à enracinement profond, ayant la capacité d’absorber certains nutriments du sol, les rendant ainsi disponible pour les autres plantes lors de la décomposition de leur feuillage et/ou leurs racines et par leurs exsudats. Ce sont des «pompes» à nutriments qui améliorent la fertilité. Le pissenlit est un excellent accumulateur de nutriments par sa racine pivotante.</t>
  </si>
  <si>
    <t>Vie sauvage : Services rendus à la faune.
(N)ourriture - Plantes fournissant de la nourriture à la faune
(A)bris - Plantes fournissant un abri à la faune
(NA) Nourriture et Abris -  Les deux!</t>
  </si>
  <si>
    <t>Pollinisateur : Type de pollinisateur nécessaire à la plante, exclu les plantes pollinisées par le vent.
(S)pécialistes - Plantes pollinisées par un groupe étroit de pollinisateurs.
(G)énéralistes - Plantes pollinisées par un large groupe de pollinisateurs.</t>
  </si>
  <si>
    <t>Couvre-sol: Plante basse qui couvre le sol efficacement et se propage latéralement.</t>
  </si>
  <si>
    <t>Haie : Plusieurs plantes qui, ensemble, peuvent former une haie.</t>
  </si>
  <si>
    <t>Utilisation Écologique : Services écologiques rendus au système.
(BR) Bande Riveraine - Stabilise les berges, peut jouer également le rôle d’écran solaire et de brise-vent.
(P)entes - Plantes à enracinement rapide qui préviennent l’érosion et le lessivage.
(Z)one inondable - Plantes pouvant passer une longue période dans une zone inondée.</t>
  </si>
  <si>
    <t>Usages</t>
  </si>
  <si>
    <t xml:space="preserve">Comestible : Parties comestibles de la plante.
(Fl)eur, (Fr)uit, (Fe)uille, (N)oix, (G)raine, (R)acine  </t>
  </si>
  <si>
    <t>Médicinal : La plante a-t-elle un potentiel médicinal significatif d’après des livres ou des sites spécialisés tels Passeport Santé.</t>
  </si>
  <si>
    <t>Ornemental</t>
  </si>
  <si>
    <t>Période de floraison : Moment dans l’année où la plante est en fleur.
(P)rintemps, (É)té, (A)utomne</t>
  </si>
  <si>
    <t>Couleur de floraison : Couleur des fleurs généralement associé au cultivar ou à la variété.
(Rg) Rouge, (Rs) Rose, (B)lanc, (J)aune, (O)rangé, (P)ourpre</t>
  </si>
  <si>
    <t>Couleur de feuillage : Couleur du feuillage généralement associé au cultivar ou à la variété.
(V)ert, (P)ourpre, (P)anaché ou Pale, (F)oncé</t>
  </si>
  <si>
    <t>Intérêt automnale / hivernal : La plante est-elle intéressante l’automne ou l’hiver, par exemple par un feuillage, des fruits persistants ou une couleur d’écorce particulière.
 (A)utomnal, (H)ivernal</t>
  </si>
  <si>
    <t>Horticulture</t>
  </si>
  <si>
    <t>Rythme de Croissance : Est-ce une plante à croissance rapide, moyenne ou lente?
(R)apide, (M)oyen, (L)ent</t>
  </si>
  <si>
    <t>Période de taille : Meilleur moment pour faire la taille.
(AD) Avant le débourrement
(AF) Après la floraison
(E)té
(A)utomne
(T) en tout temps
(N)e pas tailler</t>
  </si>
  <si>
    <t>Multiplication : Méthode de multiplication possible et le meilleur moment pour le faire. Indiquer la méthode ainsi que le moment optimal pour cette opération. Ex: BP
(B)outurage, (D)ivision, (S)emi, (G)reffe, (St)olon, (P)rintemps, (A)utomne</t>
  </si>
  <si>
    <t>Inconvénient: Problématique possible avec cette plante, malgré son utilité.
(E)xpensif - Tendance à envahir son milieu (local).
(D)ispersif - Tendance à coloniser les environs (par dispersion des graines).
(A)llergène - Cause des allergies, notamment au contact du feuillage.
(P)oison - Plante qui contient une toxine pouvant empoisonner humains ou animaux.
(Épi)neux - Porte des épines.</t>
  </si>
  <si>
    <t>Extra</t>
  </si>
  <si>
    <t>Notes : Notes informative d’importance sur des sujets qui ne sont pas touché ailleurs dans la liste. Peut inclure, mais ne se limite pas à : des méthodes de tailles spéciales, des descriptions de la croissance ou l’appréciation du goût des différentes partie de la plante.</t>
  </si>
  <si>
    <t>Cultivars recommandés : Proposer des variétés intéressantes lorsque l’entrée ne correspond pas déjà à une variété spécifique.</t>
  </si>
  <si>
    <t xml:space="preserve">Les numéros dans cette section correspondent aux pépinières ou centres jardins suivantes:
1 - Arbres-Fruitiers - http://www.arbres-fruitiers.ca/
2 - Pépinière Ancestrale - http://www.pepiniereancestrale.com/
3 - Cultiver l'abondance - http://www.cultiverlabondance.com
4 - Horticulture Indigo - http://www.horticulture-indigo.com/
5 - Pépinière Casse-Noisette - http://www.cassenoisettepepiniere.com/
6 - Green Barn Nursery - http://www.greenbarnnursery.ca/?locale=French
7 - Arboquebecium - http://www.arboquebecium.com/fr/
8 - Pépinière Vert Forêt - http://www.arbresenligne.com/
9 - Jardin Jasmin - http://www.jardinjasmin.com/
10- Jardin Deux-Montagne - http://jardin2m.com/
11- Pépinière Saint-Nicolas - http://www.psn3.com/
12- Pépinière Auclaire - http://www.pepiniereauclairetfreres.com/
13-  </t>
  </si>
  <si>
    <t>De l’usage de la virgule…</t>
  </si>
  <si>
    <t xml:space="preserve">Nous tenons à ce que les virgules soient utilisées avec soin. Dans certains cas, comme pour les couleurs des fleurs par exemple, il se peut qu’une espèce puisse produire des fleurs rouges ou des fleurs jaunes, elle serait donc côtée : Rg ,J. Par contre, si elle produisait des fleurs rouges et jaune, comme l’ancolie du Canada, elle serait alors cotée : RgJ. Un autre exemple est la méthode de propagation. Pour une plante dont on fait les semis au printemps et la division à l’automne, le code serait : SP, DA. </t>
  </si>
  <si>
    <t>IMPORTANT – Dans le doute mettre un « ? » et quand ça ne s'applique pas mettre un « * ». Exemple : Une plante qui ne fixe pas l'azote aura une étoile dans la case fixation d'azote.  Le X signifie "Oui" et l'étoile (*) signifie Null pour ne pas laisser de vide qui veux dire que l'entrée n'est pas complête.</t>
  </si>
  <si>
    <t>Quelques livres bien pratiques pour vos recherches</t>
  </si>
  <si>
    <t>Edible forest garden Volume 1 et 2. Dave Jacke et Éric Toensmeier. Chelsea Green --&gt; Les listes de plantes dans ces livres sont d'excellentes sources d'info pour l'Amérique du Nord!
Répertoire des arbres et arbustes ornementaux, 3 ème édition. Gervais Pellerin. Hydro Québec,  Unité environnement, Direction Maintenance et Expertise.  
Aménagement paysager adapté à la sécheresse. Jacques Bougie et Édith Smeesters, Broquet.
Les niches écologiques des arbres, arbustes et conifères. et  Les niches écologiques des vivaces et plantes herbacées. Dumont, Bertrand, Bertrand Dumont éditeur.
Les arbustes, Les vivaces, les plantes d’ombres, les grimpant, etc. Larry Hodgson. Broquet</t>
  </si>
  <si>
    <t>Quelques suggestion de sites web</t>
  </si>
  <si>
    <t xml:space="preserve">
Les site de pépinières et centres jardins Québecois sont une source interessante d'info: Voir les pépinières à la fn dans le feuille 'Légende'.
Plants For A Future - http://www.pfaf.org
Aiglon - Indigo - http://aiglonindigo.com
USDA Plants - http://plants.usda.gov/topics.html
Backyard gardener - http://www.backyardgardener.com/plantname/index.html
Site français apportant certaines info utiles - http://www.jardindupicvert.com/
Dave's garden - http://davesgarden.com/guides/pf/adv_search.php?Search=Click+here+to+search+for+plants
Les arbres et arbustes a noix du Québec - http://noixduquebec.org/accueil
Base de donnée de plantes indigènes canadiennes - http://plantesindigenes.evergreen.ca/
Au jardin info - http://www.aujardin.info/plantes
Fleur comestible Jardin botanique de Montréal - http://www2.ville.montreal.qc.ca/jardin/info_verte/feuillet_fleurs_comes/tableau.htm
Recherche de plante recommandée  pour la végétalisation des bandes riveraines du Québec - http://vegetaux.fihoq.com/ 
Base de données des plantes vasculaires du Canada (VASCAN) : http://data.canadensys.net/vascan/search?lang=fr
Pépiniere Cramer :  http://www.cramer.ca/
Dynamic Accumulators of Nutrients for Composting : https://docs.google.com/spreadsheet/ccc?key=0Aoz8GE1bbsDjdDdxSjA3dWxKaU5qU2xVZUFUcHR4RGc
Alpinegium : http://www.mlarochelle.net/catalogue/catVI.php
Canadian Gardening : http://www.canadiangardening.com/plants
https://www.agrireseau.net/agriculturebiologique/documents/Les_insectes_pollinisateurs_indig%C3%A8nes_et_l%E2%80%99agriculture_au_Canada.pdf
Carte des zones de rusticité d'après le standard Canadien qui diffère du standard USDA: http://planthardiness.gc.ca/images/cfs11x8F.jpg 
</t>
  </si>
  <si>
    <t xml:space="preserve">Carte prenant en compte seulement les températures minimales vous permettant de trouver une équivalence des zones États-uniennes (USDA) sur notre territoire: </t>
  </si>
  <si>
    <t>https://glfc.cfsnet.nfis.org/mapserver/laasmapper.phtml?MapSize=500%2C500&amp;ViewRegion=Zoom+sur&amp;minx=1458924.636201&amp;miny=6308587.461204&amp;maxx=1842377.680015&amp;maxy=6692040.505018&amp;imagewidth=500&amp;imageheight=500&amp;mainmap.x=248&amp;mainmap.y=274&amp;CMD=ZOOM_OUT&amp;CMD=ZOOM_OUT&amp;CHKBOX%5B2057%5D=2057&amp;CHKBOX%5B4240%5D=4240&amp;CHKBOX%5B2701%5D=2701&amp;CHKBOX%5B62129%5D=62129&amp;CHKBOX%5B2511%5D=2511&amp;SET%5B1705%5D=0&amp;SET%5B1305%5D=0&amp;SET%5B11705%5D=0&amp;PREVIOUS_MODE=1&amp;title=Les+zones+de+rusticit%E9+de+l%92USDA+au+Canada&amp;title_e=USDA+Plant+Hardiness+Zones+In+Canada&amp;title_f=Les+zones+de+rusticit%E9+de+l%92USDA+au+Canada&amp;NEK=f&amp;LAYERS=2511%2C62129%2C2701%2C2700%2C4240%2C2057&amp;SETS=1705%2C1305%2C11705</t>
  </si>
  <si>
    <t>Date</t>
  </si>
  <si>
    <t>Nom</t>
  </si>
  <si>
    <t>Note</t>
  </si>
  <si>
    <t>Wen Rolland</t>
  </si>
  <si>
    <t>J'ai ajouté la méthode de multiplication par stolon (St) en ajoutant l'information sur le fraises (Fragaria) et l'option aquatique (O) dans Texture du sol.</t>
  </si>
  <si>
    <t>J'ai ajouté (B) pour bulbe dans les parties comestibles et pour la reproduction ainsi que (T)acheté pour le feuillage.</t>
  </si>
  <si>
    <t>J'ai ajouté (G) pour Grimpant invasif dans les inconvénients. Cela s'appliquerai à l'Apios americana qui peut devenir problématique quand elle grimpe partout et limite le soleil d'autres plantes.</t>
  </si>
  <si>
    <t>Marjolaine Dupont Bezeau : Bonjour, je viens de voir votre liste de plante vivace. Très intéressant!Puis-je me permettre de vous citer quelques plantes, zoné 4 dans votre liste, mais qui survivre très bien chez-nous, à Sept-Iles, en zone 3. Oignon égyptiens, asperge, noisetier d'Amérique,œillet de poète, Échinacée pourpre et angustifolia, olivier de bohème, Reine-des-prés,topinambour, lavande angustifolia,livêche,lupin, l'herbe aux écus (Lysimachia), ronce odorante, sedum spectabile, joubarbe des toits, thymus vulgaris, mélisse. Quelques suggestion d'autres pantes: Aunée, stachys byzantina. scrofulaire, verveine hastée, guimauve, molène,  rose-trémière, bardane, géranium robert,absinthe, pimbina, rhodiola,véronique,marrube, bétoine, agripaume</t>
  </si>
  <si>
    <t>TOLÉRANCES</t>
  </si>
  <si>
    <t>Accumulateur Dynamique</t>
  </si>
  <si>
    <t>Cultivars recommandés</t>
  </si>
  <si>
    <t>Pépinière où on peut la trouver</t>
  </si>
  <si>
    <t>Lien vers PFAF</t>
  </si>
  <si>
    <t>Usage principal</t>
  </si>
  <si>
    <t>PFAF comestible</t>
  </si>
  <si>
    <t>PFAF Médicinal</t>
  </si>
  <si>
    <t>Cueillette récolte</t>
  </si>
  <si>
    <t xml:space="preserve"> foeniculum</t>
  </si>
  <si>
    <t>Agastache fenouil/Anis hysope</t>
  </si>
  <si>
    <t>soleil/mi-ombre</t>
  </si>
  <si>
    <t>50-120 cm</t>
  </si>
  <si>
    <t>90 cm</t>
  </si>
  <si>
    <t>Fl., Fe.</t>
  </si>
  <si>
    <t>07 à 09</t>
  </si>
  <si>
    <t>Arom., méd.</t>
  </si>
  <si>
    <t xml:space="preserve">Allium </t>
  </si>
  <si>
    <t>Ail commun</t>
  </si>
  <si>
    <t>plein soleil</t>
  </si>
  <si>
    <t>40-60 cm</t>
  </si>
  <si>
    <t>10 cm</t>
  </si>
  <si>
    <t>Bul., Fl., Fe.</t>
  </si>
  <si>
    <t>06 à 08</t>
  </si>
  <si>
    <t>Blanc</t>
  </si>
  <si>
    <t>Méd., cond.</t>
  </si>
  <si>
    <t>Common Alchemil</t>
  </si>
  <si>
    <t>mi-ombre</t>
  </si>
  <si>
    <t>40 cm</t>
  </si>
  <si>
    <t>30 cm</t>
  </si>
  <si>
    <t>Fe.</t>
  </si>
  <si>
    <t>Méd.</t>
  </si>
  <si>
    <t xml:space="preserve">Aquilegia </t>
  </si>
  <si>
    <t>canadensis L.</t>
  </si>
  <si>
    <t>Ancolie du Canada/Colombine</t>
  </si>
  <si>
    <t>Wild Columbine</t>
  </si>
  <si>
    <t>soleil/mi-ombre/ombre</t>
  </si>
  <si>
    <t>30-90 cm</t>
  </si>
  <si>
    <t>Ra., Gr., Fl.</t>
  </si>
  <si>
    <t>04 à 07</t>
  </si>
  <si>
    <t>Méd., alim., orn.</t>
  </si>
  <si>
    <t xml:space="preserve">Artemisia </t>
  </si>
  <si>
    <t>absinthium</t>
  </si>
  <si>
    <t>Absinthe</t>
  </si>
  <si>
    <t>Absinth/ Wormwood</t>
  </si>
  <si>
    <t>100-120 cm</t>
  </si>
  <si>
    <t>60 cm</t>
  </si>
  <si>
    <t>Méd., cond., h.ess.</t>
  </si>
  <si>
    <t>Armoise commune/amère</t>
  </si>
  <si>
    <t>Mugwort</t>
  </si>
  <si>
    <t>60-150 cm</t>
  </si>
  <si>
    <t>50 cm</t>
  </si>
  <si>
    <t>07 à 10</t>
  </si>
  <si>
    <t>Méd., arom.</t>
  </si>
  <si>
    <t xml:space="preserve"> syriaca L.</t>
  </si>
  <si>
    <t>Asclépiade commune</t>
  </si>
  <si>
    <t>Common Milkweed</t>
  </si>
  <si>
    <t>2 m</t>
  </si>
  <si>
    <t>indéfini</t>
  </si>
  <si>
    <t>Fl., Fe., Gr.</t>
  </si>
  <si>
    <t>07 à 08</t>
  </si>
  <si>
    <t>Vert pâle</t>
  </si>
  <si>
    <t>Alim., méd., mato.</t>
  </si>
  <si>
    <t>incarnata L.</t>
  </si>
  <si>
    <t>Swamp Milkweed</t>
  </si>
  <si>
    <t>30-120 cm</t>
  </si>
  <si>
    <t>06 à 07</t>
  </si>
  <si>
    <t>Vert</t>
  </si>
  <si>
    <t>Alim., méd.</t>
  </si>
  <si>
    <t xml:space="preserve">Galium </t>
  </si>
  <si>
    <t>odoratum (L.) Scop.</t>
  </si>
  <si>
    <t>mi-ombre/ombre</t>
  </si>
  <si>
    <t>15 cm</t>
  </si>
  <si>
    <t>05 à 06</t>
  </si>
  <si>
    <t>Méd., alim.</t>
  </si>
  <si>
    <t xml:space="preserve">Prunella </t>
  </si>
  <si>
    <t>Self-Heal</t>
  </si>
  <si>
    <t>10-30 cm</t>
  </si>
  <si>
    <t>20-25 cm</t>
  </si>
  <si>
    <t>05 à 09</t>
  </si>
  <si>
    <t xml:space="preserve">Ajuga </t>
  </si>
  <si>
    <t>reptans L.</t>
  </si>
  <si>
    <t>Bugle</t>
  </si>
  <si>
    <t>ombre/mi-ombre</t>
  </si>
  <si>
    <t>10-40 cm</t>
  </si>
  <si>
    <t xml:space="preserve">Empetrum </t>
  </si>
  <si>
    <t>Rockberry</t>
  </si>
  <si>
    <t>soleil/mi-soleil</t>
  </si>
  <si>
    <t>25-30 cm</t>
  </si>
  <si>
    <t>30-50 cm</t>
  </si>
  <si>
    <t>Fr.</t>
  </si>
  <si>
    <t>Noir-bleu</t>
  </si>
  <si>
    <t>Alim.</t>
  </si>
  <si>
    <t xml:space="preserve">Lonicera </t>
  </si>
  <si>
    <t>caerulea var. edulis 'Blue Belle'</t>
  </si>
  <si>
    <t>Camérisier 'Blue Belle'</t>
  </si>
  <si>
    <t>Blue Belle Honeysuckle</t>
  </si>
  <si>
    <t>plein soleil/mi-oleil</t>
  </si>
  <si>
    <t>140 cm</t>
  </si>
  <si>
    <t>100 cm</t>
  </si>
  <si>
    <t>Bleu-noir</t>
  </si>
  <si>
    <t>edulis var. Kamtschatica 'Cinderella'</t>
  </si>
  <si>
    <t>Camérisier 'Cinderella'</t>
  </si>
  <si>
    <t>Cinderella Honeysuckle</t>
  </si>
  <si>
    <t>plein soleil/mi-soleil</t>
  </si>
  <si>
    <t>1,25 m</t>
  </si>
  <si>
    <t>1 m</t>
  </si>
  <si>
    <t>Bleu</t>
  </si>
  <si>
    <t xml:space="preserve">Matricaria </t>
  </si>
  <si>
    <t>recutita L.</t>
  </si>
  <si>
    <t>Camomille allemande</t>
  </si>
  <si>
    <t>German Camomile</t>
  </si>
  <si>
    <t>Fl., jBr.</t>
  </si>
  <si>
    <t>06 à 09</t>
  </si>
  <si>
    <t>Méd., tis., arom.</t>
  </si>
  <si>
    <t xml:space="preserve">Chamaemelum </t>
  </si>
  <si>
    <t>nobile (L.) all.</t>
  </si>
  <si>
    <t>Camomile</t>
  </si>
  <si>
    <t>20-30 cm</t>
  </si>
  <si>
    <t>jBr., Fl,</t>
  </si>
  <si>
    <t xml:space="preserve">Campanula </t>
  </si>
  <si>
    <t>persicifolia var. alba L.</t>
  </si>
  <si>
    <t>Campanule de Perse à feuilles de pêcher</t>
  </si>
  <si>
    <t>Harebell</t>
  </si>
  <si>
    <t>80 cm</t>
  </si>
  <si>
    <t>30-40 cm</t>
  </si>
  <si>
    <t>Fl., Fe., Ra.</t>
  </si>
  <si>
    <t xml:space="preserve">Nigrum </t>
  </si>
  <si>
    <t>titania</t>
  </si>
  <si>
    <t>Cassis/Ribes</t>
  </si>
  <si>
    <t>Black currant</t>
  </si>
  <si>
    <t>150 cm</t>
  </si>
  <si>
    <t>Fe., Fr., jFl.</t>
  </si>
  <si>
    <t xml:space="preserve">Nepeta </t>
  </si>
  <si>
    <t>cataria L.</t>
  </si>
  <si>
    <t>Cataire (Menthe aux chats)</t>
  </si>
  <si>
    <t>Catmint</t>
  </si>
  <si>
    <t>50-100 cm</t>
  </si>
  <si>
    <t>Méd., tis., alim.,arom.</t>
  </si>
  <si>
    <t xml:space="preserve">Myrrhis </t>
  </si>
  <si>
    <t>odorata (L.) scop.</t>
  </si>
  <si>
    <t>Sweet Cicely</t>
  </si>
  <si>
    <t>60-90 cm</t>
  </si>
  <si>
    <t>Fe., Ra., Gr.</t>
  </si>
  <si>
    <t>Alim., méd., arom.</t>
  </si>
  <si>
    <t xml:space="preserve">Cichorium </t>
  </si>
  <si>
    <t>intybus L.</t>
  </si>
  <si>
    <t>100-150 cm</t>
  </si>
  <si>
    <t>Ra., Fe., Fl.</t>
  </si>
  <si>
    <t>08 à 10</t>
  </si>
  <si>
    <t>Méd., tis.</t>
  </si>
  <si>
    <t>schoenoprasum L.</t>
  </si>
  <si>
    <t>tuberosum Rottler ex. Spreng</t>
  </si>
  <si>
    <t>Garlic Chives</t>
  </si>
  <si>
    <t>ensoleillée</t>
  </si>
  <si>
    <t>15-20 cm</t>
  </si>
  <si>
    <t xml:space="preserve">Echinacea </t>
  </si>
  <si>
    <t>plein soleil/mi-ombre</t>
  </si>
  <si>
    <t>70-90 cm</t>
  </si>
  <si>
    <t>Ra., Fl., Fe.</t>
  </si>
  <si>
    <t>Méd., orn.</t>
  </si>
  <si>
    <t>angustifolium L.</t>
  </si>
  <si>
    <t>Épilobe à feuilles étroites</t>
  </si>
  <si>
    <t>Willow Herb/Fireweed</t>
  </si>
  <si>
    <t>50-200 cm</t>
  </si>
  <si>
    <t>22-30 cm</t>
  </si>
  <si>
    <t>Fl., Fe., Ra., Ti.</t>
  </si>
  <si>
    <t>Vert-rouge</t>
  </si>
  <si>
    <t>Estragon français</t>
  </si>
  <si>
    <t>50-60 cm</t>
  </si>
  <si>
    <t>45 cm</t>
  </si>
  <si>
    <t>Ra.</t>
  </si>
  <si>
    <t>saison</t>
  </si>
  <si>
    <t>Arom.</t>
  </si>
  <si>
    <t xml:space="preserve">Eupatorium </t>
  </si>
  <si>
    <t>purpureum</t>
  </si>
  <si>
    <t>Eupatoire pourpre</t>
  </si>
  <si>
    <t>Joe-Pye-Weed</t>
  </si>
  <si>
    <t>150-230 cm</t>
  </si>
  <si>
    <t>08 à 09</t>
  </si>
  <si>
    <t xml:space="preserve">Foeniculum </t>
  </si>
  <si>
    <t>vulgare Mill. 'Rubrum'</t>
  </si>
  <si>
    <t>Sweet Fennel</t>
  </si>
  <si>
    <t>1,5 m</t>
  </si>
  <si>
    <t>40-45 cm</t>
  </si>
  <si>
    <t>Gr., Fe., Fl., Ti.</t>
  </si>
  <si>
    <t xml:space="preserve">Fragaria </t>
  </si>
  <si>
    <t>vesca L. ssp. Americana (Porter) Staudt.</t>
  </si>
  <si>
    <t>Fraise des bois</t>
  </si>
  <si>
    <t>American Strawberry</t>
  </si>
  <si>
    <t>Fe., Fr.</t>
  </si>
  <si>
    <t>Rouge</t>
  </si>
  <si>
    <t xml:space="preserve">Fragaia </t>
  </si>
  <si>
    <t>vesca L. 'Vivarosa'</t>
  </si>
  <si>
    <t>Fraise des bois 'Vivarosa'</t>
  </si>
  <si>
    <t>Vivarosa American Strawberry</t>
  </si>
  <si>
    <t>virginiana Mill.</t>
  </si>
  <si>
    <t>Fraise des champs (sauvage)</t>
  </si>
  <si>
    <t>Virginia Strawberry</t>
  </si>
  <si>
    <t>5-15 cm</t>
  </si>
  <si>
    <t>indéfinie</t>
  </si>
  <si>
    <t>Gladiolus</t>
  </si>
  <si>
    <t xml:space="preserve"> x hybridus</t>
  </si>
  <si>
    <t>Glaïeul (Rose pâle)</t>
  </si>
  <si>
    <t>Fl.</t>
  </si>
  <si>
    <t>Orn.</t>
  </si>
  <si>
    <t xml:space="preserve">Gladiolus </t>
  </si>
  <si>
    <t>x gandavensis</t>
  </si>
  <si>
    <t>Glaïeul (Rose-orangé)</t>
  </si>
  <si>
    <t>x hybridus</t>
  </si>
  <si>
    <t>Glaïeul (Rouge-rose)</t>
  </si>
  <si>
    <t xml:space="preserve">Plantago </t>
  </si>
  <si>
    <t>major L.</t>
  </si>
  <si>
    <t>Grand plantain</t>
  </si>
  <si>
    <t>Common Plantain</t>
  </si>
  <si>
    <t>5-30 cm</t>
  </si>
  <si>
    <t xml:space="preserve">Armoracia </t>
  </si>
  <si>
    <t>rusticana G. Gaerth. et al.</t>
  </si>
  <si>
    <t>Grand Raifort</t>
  </si>
  <si>
    <t>Horse Radish</t>
  </si>
  <si>
    <t>60-75 cm</t>
  </si>
  <si>
    <t>Ra., Fe., Gr.</t>
  </si>
  <si>
    <t>Cond., méd.</t>
  </si>
  <si>
    <t xml:space="preserve">Malva </t>
  </si>
  <si>
    <t>sylvestris L.</t>
  </si>
  <si>
    <t>Grande mauve</t>
  </si>
  <si>
    <t>Fe., Fl., Ra., Gr.</t>
  </si>
  <si>
    <t>45-60 cm</t>
  </si>
  <si>
    <t>06 à 10</t>
  </si>
  <si>
    <t xml:space="preserve">Urtica </t>
  </si>
  <si>
    <t>Grande ortie</t>
  </si>
  <si>
    <t>Fe., Ra.</t>
  </si>
  <si>
    <t xml:space="preserve">Rumex </t>
  </si>
  <si>
    <t>acetosa L.</t>
  </si>
  <si>
    <t>Grande oseille</t>
  </si>
  <si>
    <t>Sorrel</t>
  </si>
  <si>
    <t>30-100 cm</t>
  </si>
  <si>
    <t>Fl., Fe., Ra., Gr.</t>
  </si>
  <si>
    <t xml:space="preserve">Althaea </t>
  </si>
  <si>
    <t>officinalis L.</t>
  </si>
  <si>
    <t>Marsh Mallow</t>
  </si>
  <si>
    <t>60-120  cm</t>
  </si>
  <si>
    <t>Brun</t>
  </si>
  <si>
    <t>Méd., cui., orn.</t>
  </si>
  <si>
    <t xml:space="preserve">Hemerocallis </t>
  </si>
  <si>
    <t>fulva (L.) L.</t>
  </si>
  <si>
    <t>Common Day Lily</t>
  </si>
  <si>
    <t>Fl., Fe., Rhiz., Ra.</t>
  </si>
  <si>
    <t xml:space="preserve">Lysimachia </t>
  </si>
  <si>
    <t>nummularia L.</t>
  </si>
  <si>
    <t>20-40 cm</t>
  </si>
  <si>
    <t>05 à 08</t>
  </si>
  <si>
    <t>Méd., sal.</t>
  </si>
  <si>
    <t xml:space="preserve">Hyssopus </t>
  </si>
  <si>
    <t>Hysope officinale</t>
  </si>
  <si>
    <t>30-60 cm</t>
  </si>
  <si>
    <t>65 cm</t>
  </si>
  <si>
    <t>Orn., méd., h.ess.</t>
  </si>
  <si>
    <t xml:space="preserve">Lavandula </t>
  </si>
  <si>
    <t>angustifolia Mill.</t>
  </si>
  <si>
    <t>Lavande 'Munstead'</t>
  </si>
  <si>
    <t>Munstead Lavander</t>
  </si>
  <si>
    <t>Orn., arom., h.ess.</t>
  </si>
  <si>
    <t xml:space="preserve">Linum </t>
  </si>
  <si>
    <t>perenne L. ssp. perenne</t>
  </si>
  <si>
    <t>Perennial flax</t>
  </si>
  <si>
    <t>cGr.</t>
  </si>
  <si>
    <t xml:space="preserve">Lilium </t>
  </si>
  <si>
    <t>canadense L.</t>
  </si>
  <si>
    <t>Lis du Canada</t>
  </si>
  <si>
    <t>Wild Yellow Lily</t>
  </si>
  <si>
    <t>150-180 cm</t>
  </si>
  <si>
    <t>15 à 25 cm</t>
  </si>
  <si>
    <t>Bul.</t>
  </si>
  <si>
    <t xml:space="preserve">Levisticum </t>
  </si>
  <si>
    <t>officinale W.D.J. Koch.</t>
  </si>
  <si>
    <t>Garden Lovage</t>
  </si>
  <si>
    <t>150-175 cm</t>
  </si>
  <si>
    <t>Gr.</t>
  </si>
  <si>
    <t>05 à 10</t>
  </si>
  <si>
    <t xml:space="preserve">Lotus </t>
  </si>
  <si>
    <t>corniculatus L.</t>
  </si>
  <si>
    <t>Lotier corniculé</t>
  </si>
  <si>
    <t>Bird's Foot Trefoil</t>
  </si>
  <si>
    <t>5-8 cm</t>
  </si>
  <si>
    <t>Alim., mellif., ams</t>
  </si>
  <si>
    <t xml:space="preserve">Origanum </t>
  </si>
  <si>
    <t>majorana</t>
  </si>
  <si>
    <t>Marjolaine grèque (Origan sauvage)</t>
  </si>
  <si>
    <t>Sweet Marjoram</t>
  </si>
  <si>
    <t>20 cm</t>
  </si>
  <si>
    <t>Arom., méd., h.ess.</t>
  </si>
  <si>
    <t>vulgare 'Variegata'</t>
  </si>
  <si>
    <t>Marjolaine panachée</t>
  </si>
  <si>
    <t>Variegated Marjoram</t>
  </si>
  <si>
    <t>20-35 cm</t>
  </si>
  <si>
    <t xml:space="preserve">Melissa </t>
  </si>
  <si>
    <t>Mélisse officinale (baume mélisse)</t>
  </si>
  <si>
    <t>Lemon Balm</t>
  </si>
  <si>
    <t>Arom., orn., mellif., méd. tis.</t>
  </si>
  <si>
    <t xml:space="preserve">Mentha </t>
  </si>
  <si>
    <t>arvensis L.</t>
  </si>
  <si>
    <t>Corn Mint</t>
  </si>
  <si>
    <t>10-80 cm</t>
  </si>
  <si>
    <t>Arom.(cui.)</t>
  </si>
  <si>
    <t xml:space="preserve"> spicata L.</t>
  </si>
  <si>
    <t>65-70 cm</t>
  </si>
  <si>
    <t xml:space="preserve"> didyma 'Cambridge Scarlet'</t>
  </si>
  <si>
    <t>Monarde 'Cambridge Scarlet'</t>
  </si>
  <si>
    <t>Bergamot</t>
  </si>
  <si>
    <t>45-90 cm</t>
  </si>
  <si>
    <t>Méd., arom., orn., mellif.</t>
  </si>
  <si>
    <t>Myosotis</t>
  </si>
  <si>
    <t>laxa Lehm.</t>
  </si>
  <si>
    <t>Myosotis laxiflore</t>
  </si>
  <si>
    <t>Small Forget-me-not</t>
  </si>
  <si>
    <t>15-50 cm</t>
  </si>
  <si>
    <t>35 cm</t>
  </si>
  <si>
    <t>cepa x proliferum (Moench.) Shrad. Ex Willd</t>
  </si>
  <si>
    <t>Oignon égyptien</t>
  </si>
  <si>
    <t>Tree Onion</t>
  </si>
  <si>
    <t>60-100 cm</t>
  </si>
  <si>
    <t>Bul., Fe., Ra.</t>
  </si>
  <si>
    <t>Jaune</t>
  </si>
  <si>
    <t>Cond.</t>
  </si>
  <si>
    <t>vulgare L. ssp. vulgare</t>
  </si>
  <si>
    <t>Origan</t>
  </si>
  <si>
    <t>Cond., méd., mellif., h.ess.</t>
  </si>
  <si>
    <t xml:space="preserve">Sedum </t>
  </si>
  <si>
    <t>telephium</t>
  </si>
  <si>
    <t>Orpine</t>
  </si>
  <si>
    <t>20-60 cm</t>
  </si>
  <si>
    <t>acre L.</t>
  </si>
  <si>
    <t>Orpin (poivre de muraille)</t>
  </si>
  <si>
    <t>Common Stonecrop</t>
  </si>
  <si>
    <t>10-15 cm</t>
  </si>
  <si>
    <t>Oseille sanguine</t>
  </si>
  <si>
    <t>Red-Veined Dock</t>
  </si>
  <si>
    <t>05 à 07</t>
  </si>
  <si>
    <t xml:space="preserve">Oxalis </t>
  </si>
  <si>
    <t>stricta</t>
  </si>
  <si>
    <t>Oxalide dressée (pain d'oiseau)</t>
  </si>
  <si>
    <t>Yellow Wood Sorrel</t>
  </si>
  <si>
    <t xml:space="preserve">Pastinaca </t>
  </si>
  <si>
    <t>sativa L. ssp. sativa</t>
  </si>
  <si>
    <t>Panais 'Hollow Crown Amélioré'</t>
  </si>
  <si>
    <t>Wild Parsnip</t>
  </si>
  <si>
    <t>7 cm</t>
  </si>
  <si>
    <t>Crème</t>
  </si>
  <si>
    <t xml:space="preserve">Bellis </t>
  </si>
  <si>
    <t>perennis L. 'Pomponette blanche'</t>
  </si>
  <si>
    <t>Pâquerette 'Pomponette blanche'</t>
  </si>
  <si>
    <t>Daisy</t>
  </si>
  <si>
    <t xml:space="preserve">Apios </t>
  </si>
  <si>
    <t>Patate en chapelet</t>
  </si>
  <si>
    <t>Ground Nut</t>
  </si>
  <si>
    <t>100-200 cm</t>
  </si>
  <si>
    <t>Tu.</t>
  </si>
  <si>
    <t>Alim., orn., méd.</t>
  </si>
  <si>
    <t xml:space="preserve">Solanum </t>
  </si>
  <si>
    <t>tuberosum L. ssp. tuberosum</t>
  </si>
  <si>
    <t>Patate rouge</t>
  </si>
  <si>
    <t>Red Potato</t>
  </si>
  <si>
    <t>Rouge à chair crème</t>
  </si>
  <si>
    <t xml:space="preserve">Viola </t>
  </si>
  <si>
    <t>Pensée sauvage</t>
  </si>
  <si>
    <t>Alim., méd., arom.,orn.</t>
  </si>
  <si>
    <t xml:space="preserve">Phlox </t>
  </si>
  <si>
    <t>subulata L. 'White Delight'</t>
  </si>
  <si>
    <t>Phlox mousse 'White Delight'</t>
  </si>
  <si>
    <t>White Delight Creeping Phlox</t>
  </si>
  <si>
    <t>8-15 cm</t>
  </si>
  <si>
    <t>04 à 06</t>
  </si>
  <si>
    <t>paniculata L.</t>
  </si>
  <si>
    <t>Phlox paniculé</t>
  </si>
  <si>
    <t>Garden Phlox</t>
  </si>
  <si>
    <t>80-120 cm</t>
  </si>
  <si>
    <t xml:space="preserve">Taraxacum </t>
  </si>
  <si>
    <t>officinale F.H.Wigg.Aggr.</t>
  </si>
  <si>
    <t>Pissenlit</t>
  </si>
  <si>
    <t>15-40 cm</t>
  </si>
  <si>
    <t>03 à 10</t>
  </si>
  <si>
    <t xml:space="preserve">Potentilla </t>
  </si>
  <si>
    <t>anserina L.</t>
  </si>
  <si>
    <t>Silverweed</t>
  </si>
  <si>
    <t>25 cm</t>
  </si>
  <si>
    <t>Ra., Fe.</t>
  </si>
  <si>
    <t xml:space="preserve"> canadensis L.</t>
  </si>
  <si>
    <t>Quatre temps</t>
  </si>
  <si>
    <t>Bunchberry</t>
  </si>
  <si>
    <t>10-20 cm</t>
  </si>
  <si>
    <t xml:space="preserve">Arctostaphylos </t>
  </si>
  <si>
    <t>uva-ursi (L.) Spreng.</t>
  </si>
  <si>
    <t>mi-ombre/ ombre/ soleil</t>
  </si>
  <si>
    <t>15-30 cm</t>
  </si>
  <si>
    <t>Méd., alim., orn., mellif., c.é.</t>
  </si>
  <si>
    <t xml:space="preserve">Rheum </t>
  </si>
  <si>
    <t>x hybridum Murray</t>
  </si>
  <si>
    <t>Rhubarbe des jardins</t>
  </si>
  <si>
    <t>Garden Rhubarb</t>
  </si>
  <si>
    <t>soleil/ mi-ombre</t>
  </si>
  <si>
    <t>1- 2 m</t>
  </si>
  <si>
    <t>1- 1,5 m</t>
  </si>
  <si>
    <t>Ti.</t>
  </si>
  <si>
    <t>Méd alim.</t>
  </si>
  <si>
    <t xml:space="preserve">Rosa </t>
  </si>
  <si>
    <t>rugosa Thunb. 'Hansa'</t>
  </si>
  <si>
    <t>Rosier rugueux (Rosier du Japon)</t>
  </si>
  <si>
    <t>Ramamas Rose</t>
  </si>
  <si>
    <t>1,5-2 m</t>
  </si>
  <si>
    <t>1-2 m</t>
  </si>
  <si>
    <t>Fl., Fr., jPousses, Fe.</t>
  </si>
  <si>
    <t>Arom., orn., h. ess.</t>
  </si>
  <si>
    <t xml:space="preserve">Ruta </t>
  </si>
  <si>
    <t>graveolens L. 'Jackman's Blue'</t>
  </si>
  <si>
    <t>Rue officinale 'Jackman's Blue'</t>
  </si>
  <si>
    <t>Rue</t>
  </si>
  <si>
    <t>70- 100 cm</t>
  </si>
  <si>
    <t>Cond., orn., méd., h.ess.</t>
  </si>
  <si>
    <t xml:space="preserve">Crocus </t>
  </si>
  <si>
    <t>sativus L.</t>
  </si>
  <si>
    <t>Safran</t>
  </si>
  <si>
    <t>Saffron</t>
  </si>
  <si>
    <t>Stig.</t>
  </si>
  <si>
    <t>10 à 11</t>
  </si>
  <si>
    <t>Arom., colo.ali., méd., alim.</t>
  </si>
  <si>
    <t xml:space="preserve">Satureja </t>
  </si>
  <si>
    <t>Sarriette d'hiver rampante/des jardins</t>
  </si>
  <si>
    <t xml:space="preserve">Salvia </t>
  </si>
  <si>
    <t>apiana Jeps.</t>
  </si>
  <si>
    <t>Sauge blanche</t>
  </si>
  <si>
    <t>White Sage</t>
  </si>
  <si>
    <t>Gr., Ti.</t>
  </si>
  <si>
    <t>officinalis L. 'Purpurascens'</t>
  </si>
  <si>
    <t>Sauge pourpre</t>
  </si>
  <si>
    <t>Purple Sage</t>
  </si>
  <si>
    <t>soleil</t>
  </si>
  <si>
    <t>Arom., orn., médi., h. ess., pap.</t>
  </si>
  <si>
    <t xml:space="preserve">Polygonatum </t>
  </si>
  <si>
    <t>pubescens</t>
  </si>
  <si>
    <t>Sceau-de-salomon</t>
  </si>
  <si>
    <t>Hairy Solomon's-Seal</t>
  </si>
  <si>
    <t>20-45 cm</t>
  </si>
  <si>
    <t>Fe., Rhiz</t>
  </si>
  <si>
    <t>10 à 12</t>
  </si>
  <si>
    <t xml:space="preserve">Maïenthemum </t>
  </si>
  <si>
    <t>stellatum syn. Smilacina stellata</t>
  </si>
  <si>
    <t>Smilacine étoilée</t>
  </si>
  <si>
    <t>Star-flowered False Solomon's-Seal</t>
  </si>
  <si>
    <t>20-50 cm</t>
  </si>
  <si>
    <t xml:space="preserve">Tanacetum </t>
  </si>
  <si>
    <t>vulgare L.</t>
  </si>
  <si>
    <t>Tanaisie commune/Barbotine</t>
  </si>
  <si>
    <t>40-150 cm</t>
  </si>
  <si>
    <t>Méd., cond., orn., h. ess.</t>
  </si>
  <si>
    <t xml:space="preserve">Thymus </t>
  </si>
  <si>
    <t>vulgaris L.</t>
  </si>
  <si>
    <t>Thym anglais</t>
  </si>
  <si>
    <t>Common Thyme</t>
  </si>
  <si>
    <t>Arom., médi., h. ess.</t>
  </si>
  <si>
    <t>Woolly Thyme</t>
  </si>
  <si>
    <t>Arom., méd., orn.</t>
  </si>
  <si>
    <t>serpyllum L. 'Roseus'</t>
  </si>
  <si>
    <t>Wild Thyme</t>
  </si>
  <si>
    <t>Méd., arom., orn.</t>
  </si>
  <si>
    <t xml:space="preserve"> serpyllum L. 'Coccineus'</t>
  </si>
  <si>
    <t xml:space="preserve">Helianthus </t>
  </si>
  <si>
    <t>Topinambour/Artichaut de Jérusalem</t>
  </si>
  <si>
    <t>Jerusalem Artichoke</t>
  </si>
  <si>
    <t>2-3 m</t>
  </si>
  <si>
    <t>11 à 03</t>
  </si>
  <si>
    <t>brun-rouge</t>
  </si>
  <si>
    <t>Lég., four. anim., méd.</t>
  </si>
  <si>
    <t xml:space="preserve">Trifolium </t>
  </si>
  <si>
    <t>repens L.</t>
  </si>
  <si>
    <t>Trèfle rampant blanc</t>
  </si>
  <si>
    <t>White Clover</t>
  </si>
  <si>
    <t>soleil/ombre légère</t>
  </si>
  <si>
    <t>15-45 cm</t>
  </si>
  <si>
    <t>Cap., Fl., Fe., Ra.</t>
  </si>
  <si>
    <t>04 à 09</t>
  </si>
  <si>
    <t>Méd., cond., mellif., ams.</t>
  </si>
  <si>
    <t>pratense L.</t>
  </si>
  <si>
    <t>Trèfle rouge</t>
  </si>
  <si>
    <t>Red Clover</t>
  </si>
  <si>
    <t>Cap., Fl., Fe., Ra., Gr.</t>
  </si>
  <si>
    <t>Trillium</t>
  </si>
  <si>
    <t>erectum L.</t>
  </si>
  <si>
    <t>Trille dressée</t>
  </si>
  <si>
    <t>Wake Robin</t>
  </si>
  <si>
    <t>10-50 cm</t>
  </si>
  <si>
    <t>Rhiz., Fe.</t>
  </si>
  <si>
    <t>Pourpre-noir</t>
  </si>
  <si>
    <t>Méd. orn.</t>
  </si>
  <si>
    <t>Valériane officinale</t>
  </si>
  <si>
    <t>Common Valerian</t>
  </si>
  <si>
    <t>60 à 150 cm</t>
  </si>
  <si>
    <t xml:space="preserve">Solidago </t>
  </si>
  <si>
    <t>Verge d'or</t>
  </si>
  <si>
    <t>Canadian Goldenrod</t>
  </si>
  <si>
    <t>30-150 cm</t>
  </si>
  <si>
    <t>Fe., Gr.</t>
  </si>
  <si>
    <t>Méd., alim., mellif., orn.</t>
  </si>
  <si>
    <t xml:space="preserve">Verbena </t>
  </si>
  <si>
    <t>officinalis L. var. officinalis</t>
  </si>
  <si>
    <t>Verveine officinale</t>
  </si>
  <si>
    <t>Vervain</t>
  </si>
  <si>
    <t>30-45 cm</t>
  </si>
  <si>
    <t>Ti., Fl., Fe.</t>
  </si>
  <si>
    <t>méd., tis., orn.</t>
  </si>
  <si>
    <t>Viola .</t>
  </si>
  <si>
    <t>canadensis L</t>
  </si>
  <si>
    <t>Canada Violet</t>
  </si>
  <si>
    <t>15-60 cm</t>
  </si>
  <si>
    <t>sororia Willd./ Viola septentrionalis Greene</t>
  </si>
  <si>
    <t>Violette septentrionale</t>
  </si>
  <si>
    <t>North Blue Violet</t>
  </si>
  <si>
    <t>soleil/ombre</t>
  </si>
  <si>
    <t>x wittrockiana</t>
  </si>
  <si>
    <t>Pensée des jardins</t>
  </si>
  <si>
    <t>Pansy</t>
  </si>
  <si>
    <t xml:space="preserve">Carum </t>
  </si>
  <si>
    <t>carvi L.</t>
  </si>
  <si>
    <t>Carvi</t>
  </si>
  <si>
    <t>Caraway</t>
  </si>
  <si>
    <t>50-75 cm</t>
  </si>
  <si>
    <t>Gr., Ra., Fe.</t>
  </si>
  <si>
    <t>Cond., méd., h.ess.</t>
  </si>
  <si>
    <t xml:space="preserve">Dianthus </t>
  </si>
  <si>
    <t>caryophyllus L.</t>
  </si>
  <si>
    <t>Oeillet des fleuristes chabaud mix</t>
  </si>
  <si>
    <t>Carnation</t>
  </si>
  <si>
    <t>45-100  cm</t>
  </si>
  <si>
    <t>Orn.l</t>
  </si>
  <si>
    <t xml:space="preserve"> fistulosa L.</t>
  </si>
  <si>
    <t>Monarde sauvage/bergamotte sauvage</t>
  </si>
  <si>
    <t>Wild Bergamot</t>
  </si>
  <si>
    <t>Common Name</t>
  </si>
  <si>
    <t>TOLERANCES/NEEDS</t>
  </si>
  <si>
    <t>TAXONOMY</t>
  </si>
  <si>
    <t>Zone (CA)</t>
  </si>
  <si>
    <t>Water</t>
  </si>
  <si>
    <t>Soil Texture</t>
  </si>
  <si>
    <t>Light</t>
  </si>
  <si>
    <t>Beaked Hazelnut</t>
  </si>
  <si>
    <t>Tree</t>
  </si>
  <si>
    <t>Shrub</t>
  </si>
  <si>
    <t>Vine</t>
  </si>
  <si>
    <t>Root</t>
  </si>
  <si>
    <t>Height (m)</t>
  </si>
  <si>
    <t>Width (m)</t>
  </si>
  <si>
    <t>N-fixer</t>
  </si>
  <si>
    <t>Dynamic Accumulator</t>
  </si>
  <si>
    <t>Wild life</t>
  </si>
  <si>
    <t>Ground cover</t>
  </si>
  <si>
    <t>Hedge</t>
  </si>
  <si>
    <t>Edible</t>
  </si>
  <si>
    <t>Bloom color</t>
  </si>
  <si>
    <t xml:space="preserve">
Winter fall interest</t>
  </si>
  <si>
    <t>Inconvenient</t>
  </si>
  <si>
    <t>Interesting cultivars</t>
  </si>
  <si>
    <t xml:space="preserve">
Where can we find it?</t>
  </si>
  <si>
    <t xml:space="preserve">
Information link</t>
  </si>
  <si>
    <t>Food</t>
  </si>
  <si>
    <t>Shelter</t>
  </si>
  <si>
    <t>Food &amp; Shelter</t>
  </si>
  <si>
    <t>Pollination</t>
  </si>
  <si>
    <t>Generalists</t>
  </si>
  <si>
    <t>Specialists</t>
  </si>
  <si>
    <t>Wind</t>
  </si>
  <si>
    <t>River banks</t>
  </si>
  <si>
    <t>Restoration</t>
  </si>
  <si>
    <t>Flood zones</t>
  </si>
  <si>
    <t>Slopes</t>
  </si>
  <si>
    <t>River banks &amp; slopes</t>
  </si>
  <si>
    <t>River banks &amp; flood zones</t>
  </si>
  <si>
    <t>Y</t>
  </si>
  <si>
    <t>L, R</t>
  </si>
  <si>
    <t>L, B</t>
  </si>
  <si>
    <t>Fl, L, R</t>
  </si>
  <si>
    <t>L, Fl</t>
  </si>
  <si>
    <t>Fr, L</t>
  </si>
  <si>
    <t>Fl, Fr, L</t>
  </si>
  <si>
    <t>L, Fl, Fr</t>
  </si>
  <si>
    <t>L, Fr</t>
  </si>
  <si>
    <t>Fr, R, L</t>
  </si>
  <si>
    <t>Fl, L</t>
  </si>
  <si>
    <t>FL, L, Fr</t>
  </si>
  <si>
    <t>L, R, S</t>
  </si>
  <si>
    <t>Fl, S</t>
  </si>
  <si>
    <t>Fr, S</t>
  </si>
  <si>
    <t>Fl, Fr, S</t>
  </si>
  <si>
    <t>Fl, L, S</t>
  </si>
  <si>
    <t>L,S</t>
  </si>
  <si>
    <t>Sap</t>
  </si>
  <si>
    <t>Fl, L, B, S</t>
  </si>
  <si>
    <t>L, R, S, Ti</t>
  </si>
  <si>
    <t>YS</t>
  </si>
  <si>
    <t>Fl, YS, R</t>
  </si>
  <si>
    <t>Fl, YS</t>
  </si>
  <si>
    <t>YS, R, Fr</t>
  </si>
  <si>
    <t>Fr, L, YS, R</t>
  </si>
  <si>
    <t>Stem</t>
  </si>
  <si>
    <t>L ,Stem, Fr, R</t>
  </si>
  <si>
    <t>L, R, Stem</t>
  </si>
  <si>
    <t>Fl, L, R, Stem, YS</t>
  </si>
  <si>
    <t>L, Fl, Stem, R, S</t>
  </si>
  <si>
    <t>YS, Stem, R, Fr</t>
  </si>
  <si>
    <t>Sp</t>
  </si>
  <si>
    <t xml:space="preserve">Sp </t>
  </si>
  <si>
    <t>Su, F</t>
  </si>
  <si>
    <t>Su</t>
  </si>
  <si>
    <t>Sp, Su, F</t>
  </si>
  <si>
    <t>Sp, Su</t>
  </si>
  <si>
    <t>Sp,Su</t>
  </si>
  <si>
    <t>Su,F</t>
  </si>
  <si>
    <t>SpSuF</t>
  </si>
  <si>
    <t xml:space="preserve">Su </t>
  </si>
  <si>
    <t>Flowering Period</t>
  </si>
  <si>
    <t>W, Rs</t>
  </si>
  <si>
    <t>W, Rs, P</t>
  </si>
  <si>
    <t>W,Rs</t>
  </si>
  <si>
    <t>W, P, Rs</t>
  </si>
  <si>
    <t>W, Br</t>
  </si>
  <si>
    <t>W, P</t>
  </si>
  <si>
    <t>W</t>
  </si>
  <si>
    <t xml:space="preserve">W </t>
  </si>
  <si>
    <t>Rs, W</t>
  </si>
  <si>
    <t>P, W</t>
  </si>
  <si>
    <t>W, Y, O, P</t>
  </si>
  <si>
    <t>W, Y</t>
  </si>
  <si>
    <t>Rs, Y</t>
  </si>
  <si>
    <t>W, Y, P</t>
  </si>
  <si>
    <t>Y, G</t>
  </si>
  <si>
    <t>GP</t>
  </si>
  <si>
    <t>G, F</t>
  </si>
  <si>
    <t>G, Pa</t>
  </si>
  <si>
    <t>Rd, Y</t>
  </si>
  <si>
    <t>Rd</t>
  </si>
  <si>
    <t>Rs, W, Rd, P</t>
  </si>
  <si>
    <t>Rd, P</t>
  </si>
  <si>
    <t>Rs,Rd,M,Bl,W</t>
  </si>
  <si>
    <t>W, Y, Rd, O</t>
  </si>
  <si>
    <t>Y, G, Rd</t>
  </si>
  <si>
    <t>G-Y</t>
  </si>
  <si>
    <t>G, S</t>
  </si>
  <si>
    <t xml:space="preserve">
Doliage color</t>
  </si>
  <si>
    <t>GD, Pu</t>
  </si>
  <si>
    <t>F, W</t>
  </si>
  <si>
    <t>F, M</t>
  </si>
  <si>
    <t>M, F</t>
  </si>
  <si>
    <t>Genus</t>
  </si>
  <si>
    <t>Species</t>
  </si>
  <si>
    <t>Growth Rate</t>
  </si>
  <si>
    <t>Herb.</t>
  </si>
  <si>
    <t>Herb. Vine</t>
  </si>
  <si>
    <t>BB</t>
  </si>
  <si>
    <t>BB, AF</t>
  </si>
  <si>
    <t>AF, F</t>
  </si>
  <si>
    <t>S,F</t>
  </si>
  <si>
    <t>Pruning Period</t>
  </si>
  <si>
    <t>T, E</t>
  </si>
  <si>
    <t>IC</t>
  </si>
  <si>
    <t>Goumi</t>
  </si>
  <si>
    <t>Chums</t>
  </si>
  <si>
    <t>Eastern white cedar</t>
  </si>
  <si>
    <t>Woolly thyme</t>
  </si>
  <si>
    <t>Creeping Thyme</t>
  </si>
  <si>
    <t>Labrador Tea</t>
  </si>
  <si>
    <t>Heal-all</t>
  </si>
  <si>
    <t>Korean pine</t>
  </si>
  <si>
    <t>American ginseng</t>
  </si>
  <si>
    <t>Panax ginseng</t>
  </si>
  <si>
    <t>Colorado pinyon</t>
  </si>
  <si>
    <t>Common milkweed</t>
  </si>
  <si>
    <t>Mountain bluet</t>
  </si>
  <si>
    <t>Maule's quince</t>
  </si>
  <si>
    <t>Sweet William</t>
  </si>
  <si>
    <t>Eightpetal mountain-avens</t>
  </si>
  <si>
    <t>Pale purple coneflower</t>
  </si>
  <si>
    <t>Silverberry</t>
  </si>
  <si>
    <t>Autumn olive</t>
  </si>
  <si>
    <t>Juniper</t>
  </si>
  <si>
    <t>Scots lovage</t>
  </si>
  <si>
    <t>Perennial Flax</t>
  </si>
  <si>
    <t>Oregon grape</t>
  </si>
  <si>
    <t>White mulberry</t>
  </si>
  <si>
    <t>Soapwort</t>
  </si>
  <si>
    <t>FUNCTIONS</t>
  </si>
  <si>
    <t>USES</t>
  </si>
  <si>
    <t>ORNAMENTAL</t>
  </si>
  <si>
    <t>HOLTACULTURAL</t>
  </si>
  <si>
    <t>Form</t>
  </si>
  <si>
    <t>Pawpaw</t>
  </si>
  <si>
    <t>Asimina</t>
  </si>
  <si>
    <t>triloba</t>
  </si>
  <si>
    <t>○●</t>
  </si>
  <si>
    <t>Hybrid chestnut</t>
  </si>
  <si>
    <t>Yellow daylily</t>
  </si>
  <si>
    <t>Japanese walnut / Heartnut</t>
  </si>
  <si>
    <t>Canadian plum</t>
  </si>
  <si>
    <t>americana var. nigra</t>
  </si>
  <si>
    <t>▁█</t>
  </si>
  <si>
    <t>Clove currant</t>
  </si>
  <si>
    <t>Red currant</t>
  </si>
  <si>
    <t>silvestre</t>
  </si>
  <si>
    <t>Yellow Birch</t>
  </si>
  <si>
    <t>Name</t>
  </si>
  <si>
    <t>Type</t>
  </si>
  <si>
    <t>Tolerances</t>
  </si>
  <si>
    <t>Cold</t>
  </si>
  <si>
    <t>N-fixing</t>
  </si>
  <si>
    <t>Shade</t>
  </si>
  <si>
    <t>Drought</t>
  </si>
  <si>
    <t>Salinity</t>
  </si>
  <si>
    <t>Lime</t>
  </si>
  <si>
    <t>Traffic</t>
  </si>
  <si>
    <t>https://aces.nmsu.edu/pubs/_a/A150.pdf</t>
  </si>
  <si>
    <t>Seeding Rate (lbs/acre for single species planting)</t>
  </si>
  <si>
    <t>Alfalfa</t>
  </si>
  <si>
    <t>Perennial</t>
  </si>
  <si>
    <t>Low</t>
  </si>
  <si>
    <t>15-18</t>
  </si>
  <si>
    <t>Annual grasses</t>
  </si>
  <si>
    <t>Winter annual</t>
  </si>
  <si>
    <t>Rapid growth</t>
  </si>
  <si>
    <t>High</t>
  </si>
  <si>
    <t>Austrian winter pea</t>
  </si>
  <si>
    <t>Moderate</t>
  </si>
  <si>
    <t>Brassicas (mustards, turnips, forage radish)</t>
  </si>
  <si>
    <t>Some</t>
  </si>
  <si>
    <t>Moderate to high</t>
  </si>
  <si>
    <t>Buckwheat</t>
  </si>
  <si>
    <t>Poor soils</t>
  </si>
  <si>
    <t>Cowpea</t>
  </si>
  <si>
    <t>Summer annual</t>
  </si>
  <si>
    <t>Foxtail millet</t>
  </si>
  <si>
    <t>Hairy vetch</t>
  </si>
  <si>
    <t>Y, up to 150 lbs/acre</t>
  </si>
  <si>
    <t>Lablab</t>
  </si>
  <si>
    <t>Peral millet</t>
  </si>
  <si>
    <t>Red clover</t>
  </si>
  <si>
    <t>Intolerant</t>
  </si>
  <si>
    <t>Sesbania</t>
  </si>
  <si>
    <t>Forage</t>
  </si>
  <si>
    <t>Sorghum–sudangrass</t>
  </si>
  <si>
    <t>Sensitive</t>
  </si>
  <si>
    <t>prussic acid</t>
  </si>
  <si>
    <t>https://ucanr.edu/blogs/blogcore/postdetail.cfm?postnum=14377</t>
  </si>
  <si>
    <t>Yellow sweetclover</t>
  </si>
  <si>
    <t>Annual, biennial, or short-lived perennial</t>
  </si>
  <si>
    <t>Wheat, barley, oats, triticale: 60–120 Annual ryegrass: 15–30</t>
  </si>
  <si>
    <t>60-80</t>
  </si>
  <si>
    <t>Mustard: 5–12 Turnip: 4–7 Radish: 8–12</t>
  </si>
  <si>
    <t>50–60, drilled</t>
  </si>
  <si>
    <t>50–100</t>
  </si>
  <si>
    <t>15-20</t>
  </si>
  <si>
    <t>50-60</t>
  </si>
  <si>
    <t>20-28</t>
  </si>
  <si>
    <t>30-40</t>
  </si>
  <si>
    <t>15-40</t>
  </si>
  <si>
    <t>8 - 15</t>
  </si>
  <si>
    <t>Sources</t>
  </si>
  <si>
    <t>Tap- / deep roots</t>
  </si>
  <si>
    <t>Deep</t>
  </si>
  <si>
    <t xml:space="preserve">Tap </t>
  </si>
  <si>
    <t>Tap</t>
  </si>
  <si>
    <t>Dame's rochet or Sweet rocket</t>
  </si>
  <si>
    <t>Haskap</t>
  </si>
  <si>
    <t>Miner's lettuce</t>
  </si>
  <si>
    <t>Other</t>
  </si>
  <si>
    <t>Salt</t>
  </si>
  <si>
    <t>2' deep rhizome barrier to contain, or in 2' deep planters</t>
  </si>
  <si>
    <t>1.8 à 3</t>
  </si>
  <si>
    <t>0.6 à 1.20</t>
  </si>
  <si>
    <t>1.2 à 3</t>
  </si>
  <si>
    <t>0.75 - 1</t>
  </si>
  <si>
    <t>0.6 - 1</t>
  </si>
  <si>
    <t>3.5 à 6</t>
  </si>
  <si>
    <t>0.9 à 1.8</t>
  </si>
  <si>
    <t>0.5-12</t>
  </si>
  <si>
    <t>.3 à .6</t>
  </si>
  <si>
    <t>0.4 à 0.8</t>
  </si>
  <si>
    <t>Width (ft)</t>
  </si>
  <si>
    <t>Canadian/russet buffaloberry</t>
  </si>
  <si>
    <t xml:space="preserve">Lindera </t>
  </si>
  <si>
    <t>benzoin</t>
  </si>
  <si>
    <t>Spicebush</t>
  </si>
  <si>
    <t>Dioecious, meaning you should have both female and male plants in your yard if you are looking for berries</t>
  </si>
  <si>
    <t>Crimson Passion Cherry</t>
  </si>
  <si>
    <t>cerasus x P. fruiticosa</t>
  </si>
  <si>
    <t>Honey</t>
  </si>
  <si>
    <t>Scotch heather</t>
  </si>
  <si>
    <t>4M</t>
  </si>
  <si>
    <t>2M</t>
  </si>
  <si>
    <t>Borage</t>
  </si>
  <si>
    <t>Horse chestnut</t>
  </si>
  <si>
    <t>Burdock</t>
  </si>
  <si>
    <t>Aster</t>
  </si>
  <si>
    <t>Northern Catalpa</t>
  </si>
  <si>
    <t>Canada thistle</t>
  </si>
  <si>
    <t>Crocus</t>
  </si>
  <si>
    <t>Queen Anne's Lace</t>
  </si>
  <si>
    <t>Fireweed</t>
  </si>
  <si>
    <t>Heath</t>
  </si>
  <si>
    <t>Joe-Pye weed</t>
  </si>
  <si>
    <t>Sweet rocket</t>
  </si>
  <si>
    <t>Beauty bush</t>
  </si>
  <si>
    <t>Money wort</t>
  </si>
  <si>
    <t>Purple loosestrife</t>
  </si>
  <si>
    <t>Sweetclover, white</t>
  </si>
  <si>
    <t>Wood sorrel, yellow</t>
  </si>
  <si>
    <t>Cinquefoil, rough-fruited</t>
  </si>
  <si>
    <t>Dewberry</t>
  </si>
  <si>
    <t>Goldenrod</t>
  </si>
  <si>
    <t>Mountain ash, showy</t>
  </si>
  <si>
    <t>Clover, White</t>
  </si>
  <si>
    <t>Clover, Alsike</t>
  </si>
  <si>
    <t>Clover, Red</t>
  </si>
  <si>
    <t>Coltsfoot</t>
  </si>
  <si>
    <t>Mullien, Common</t>
  </si>
  <si>
    <t>5M</t>
  </si>
  <si>
    <t>White clover</t>
  </si>
  <si>
    <t>Arrowhead</t>
  </si>
  <si>
    <t xml:space="preserve">Sagittaria </t>
  </si>
  <si>
    <t>Yes</t>
  </si>
  <si>
    <t>Spreading</t>
  </si>
  <si>
    <t>Arrowhead aquatic plant should not be confused with arrowhead plant (Syngonium podophyllum). While arrowhead aquatic plant is considered edible, Syngonium pedophyllum is a toxic plant that can cause serious health problems when ingested.</t>
  </si>
  <si>
    <t>Depth (m)</t>
  </si>
  <si>
    <t>0.15 - 0.45</t>
  </si>
  <si>
    <t xml:space="preserve">Pontederia </t>
  </si>
  <si>
    <t>Pickerelweed</t>
  </si>
  <si>
    <t>Nectar</t>
  </si>
  <si>
    <t>Marsh Marigold</t>
  </si>
  <si>
    <t xml:space="preserve">Caltha </t>
  </si>
  <si>
    <t>palustris </t>
  </si>
  <si>
    <t>0.3 - 0.6</t>
  </si>
  <si>
    <t>0.3 - 1</t>
  </si>
  <si>
    <t xml:space="preserve">Acorus </t>
  </si>
  <si>
    <t>calamus</t>
  </si>
  <si>
    <t>Sweet Flag</t>
  </si>
  <si>
    <t>Cattail</t>
  </si>
  <si>
    <t>0.6 - 2</t>
  </si>
  <si>
    <t xml:space="preserve">Typha </t>
  </si>
  <si>
    <t>Small Yellow Pond Lily</t>
  </si>
  <si>
    <t xml:space="preserve">Nuphar </t>
  </si>
  <si>
    <t>microphylla</t>
  </si>
  <si>
    <t xml:space="preserve">variegata </t>
  </si>
  <si>
    <t xml:space="preserve">Nymphaea </t>
  </si>
  <si>
    <t>White water lily</t>
  </si>
  <si>
    <t>Yellow Pond Lily</t>
  </si>
  <si>
    <t>Water arum</t>
  </si>
  <si>
    <t xml:space="preserve">Calla </t>
  </si>
  <si>
    <t>palustris</t>
  </si>
  <si>
    <t>Blue Flag Iris</t>
  </si>
  <si>
    <t xml:space="preserve">Iris </t>
  </si>
  <si>
    <t>versicolor</t>
  </si>
  <si>
    <t>0.5 or less</t>
  </si>
  <si>
    <t>Sweetgrass</t>
  </si>
  <si>
    <t>arnica</t>
  </si>
  <si>
    <t xml:space="preserve">veronica </t>
  </si>
  <si>
    <t>Sage/Salvia</t>
  </si>
  <si>
    <t>Scabiosa</t>
  </si>
  <si>
    <t>Deer</t>
  </si>
  <si>
    <t>Select</t>
  </si>
  <si>
    <t>http://designecologique.ca/liste-de-plantes-vivaces/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</si>
</sst>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27" x14ac:knownFonts="1">
    <font>
      <sz val="10"/>
      <color rgb="FF000000"/>
      <name val="Arial"/>
    </font>
    <font>
      <sz val="18"/>
      <color rgb="FF38761D"/>
      <name val="Arial"/>
      <family val="2"/>
    </font>
    <font>
      <b/>
      <sz val="10"/>
      <name val="Arial"/>
      <family val="2"/>
    </font>
    <font>
      <sz val="11"/>
      <name val="Arial"/>
      <family val="2"/>
    </font>
    <font>
      <b/>
      <sz val="14"/>
      <name val="Arial"/>
      <family val="2"/>
    </font>
    <font>
      <sz val="10"/>
      <name val="Arial"/>
      <family val="2"/>
    </font>
    <font>
      <b/>
      <sz val="11"/>
      <name val="Arial"/>
      <family val="2"/>
    </font>
    <font>
      <b/>
      <sz val="11"/>
      <name val="Arial"/>
      <family val="2"/>
    </font>
    <font>
      <u/>
      <sz val="10"/>
      <color rgb="FF1155CC"/>
      <name val="Arial"/>
      <family val="2"/>
    </font>
    <font>
      <u/>
      <sz val="10"/>
      <color rgb="FF0000FF"/>
      <name val="Arial"/>
      <family val="2"/>
    </font>
    <font>
      <sz val="10"/>
      <color rgb="FF000000"/>
      <name val="Arial"/>
      <family val="2"/>
    </font>
    <font>
      <u/>
      <sz val="10"/>
      <color rgb="FF0000FF"/>
      <name val="Arial"/>
      <family val="2"/>
    </font>
    <font>
      <sz val="10"/>
      <name val="Arial"/>
      <family val="2"/>
    </font>
    <font>
      <b/>
      <sz val="12"/>
      <name val="Arial"/>
      <family val="2"/>
    </font>
    <font>
      <b/>
      <i/>
      <sz val="12"/>
      <name val="Arial"/>
      <family val="2"/>
    </font>
    <font>
      <u/>
      <sz val="10"/>
      <color rgb="FF0000FF"/>
      <name val="Arial"/>
      <family val="2"/>
    </font>
    <font>
      <b/>
      <sz val="10"/>
      <name val="Arial"/>
      <family val="2"/>
    </font>
    <font>
      <sz val="9"/>
      <color indexed="81"/>
      <name val="Tahoma"/>
      <family val="2"/>
    </font>
    <font>
      <b/>
      <sz val="11"/>
      <name val="Arial"/>
      <family val="2"/>
    </font>
    <font>
      <sz val="10"/>
      <name val="Arial"/>
      <family val="2"/>
    </font>
    <font>
      <sz val="10"/>
      <color rgb="FF000000"/>
      <name val="Arial"/>
      <family val="2"/>
    </font>
    <font>
      <b/>
      <sz val="10"/>
      <name val="Arial"/>
      <family val="2"/>
    </font>
    <font>
      <b/>
      <sz val="9"/>
      <color indexed="81"/>
      <name val="Tahoma"/>
      <family val="2"/>
    </font>
    <font>
      <sz val="11"/>
      <color rgb="FF050505"/>
      <name val="Segoe UI Historic"/>
      <family val="2"/>
    </font>
    <font>
      <sz val="11"/>
      <color rgb="FFFF0000"/>
      <name val="Calibri"/>
      <family val="2"/>
      <scheme val="minor"/>
    </font>
    <font>
      <sz val="9"/>
      <color rgb="FF333333"/>
      <name val="Roboto"/>
    </font>
    <font>
      <u/>
      <sz val="10"/>
      <color theme="10"/>
      <name val="Arial"/>
    </font>
  </fonts>
  <fills count="13">
    <fill>
      <patternFill patternType="none"/>
    </fill>
    <fill>
      <patternFill patternType="gray125"/>
    </fill>
    <fill>
      <patternFill patternType="solid">
        <fgColor rgb="FFE6B8AF"/>
        <bgColor rgb="FFE6B8AF"/>
      </patternFill>
    </fill>
    <fill>
      <patternFill patternType="solid">
        <fgColor rgb="FFF4CCCC"/>
        <bgColor rgb="FFF4CCCC"/>
      </patternFill>
    </fill>
    <fill>
      <patternFill patternType="solid">
        <fgColor rgb="FFFCE5CD"/>
        <bgColor rgb="FFFCE5CD"/>
      </patternFill>
    </fill>
    <fill>
      <patternFill patternType="solid">
        <fgColor rgb="FFFFF2CC"/>
        <bgColor rgb="FFFFF2CC"/>
      </patternFill>
    </fill>
    <fill>
      <patternFill patternType="solid">
        <fgColor rgb="FFD9EAD3"/>
        <bgColor rgb="FFD9EAD3"/>
      </patternFill>
    </fill>
    <fill>
      <patternFill patternType="solid">
        <fgColor rgb="FFD0E0E3"/>
        <bgColor rgb="FFD0E0E3"/>
      </patternFill>
    </fill>
    <fill>
      <patternFill patternType="solid">
        <fgColor rgb="FFC9DAF8"/>
        <bgColor rgb="FFC9DAF8"/>
      </patternFill>
    </fill>
    <fill>
      <patternFill patternType="solid">
        <fgColor rgb="FFCFE2F3"/>
        <bgColor rgb="FFCFE2F3"/>
      </patternFill>
    </fill>
    <fill>
      <patternFill patternType="solid">
        <fgColor rgb="FFD9D2E9"/>
        <bgColor rgb="FFD9D2E9"/>
      </patternFill>
    </fill>
    <fill>
      <patternFill patternType="solid">
        <fgColor rgb="FFFFFFFF"/>
        <bgColor rgb="FFFFFFFF"/>
      </patternFill>
    </fill>
    <fill>
      <patternFill patternType="solid">
        <fgColor rgb="FFA4C2F4"/>
        <bgColor rgb="FFA4C2F4"/>
      </patternFill>
    </fill>
  </fills>
  <borders count="18">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thin">
        <color rgb="FF000000"/>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6" fillId="0" borderId="0" applyNumberFormat="0" applyFill="0" applyBorder="0" applyAlignment="0" applyProtection="0"/>
  </cellStyleXfs>
  <cellXfs count="206">
    <xf numFmtId="0" fontId="0" fillId="0" borderId="0" xfId="0" applyFont="1" applyAlignment="1">
      <alignment wrapText="1"/>
    </xf>
    <xf numFmtId="0" fontId="5" fillId="0" borderId="0" xfId="0" applyFont="1" applyAlignment="1">
      <alignment wrapText="1"/>
    </xf>
    <xf numFmtId="0" fontId="5" fillId="0" borderId="0" xfId="0" applyFont="1" applyAlignment="1">
      <alignment wrapText="1"/>
    </xf>
    <xf numFmtId="0" fontId="5" fillId="0" borderId="2" xfId="0" applyFont="1" applyBorder="1" applyAlignment="1">
      <alignment wrapText="1"/>
    </xf>
    <xf numFmtId="0" fontId="5" fillId="0" borderId="3" xfId="0" applyFont="1" applyBorder="1" applyAlignment="1">
      <alignment wrapText="1"/>
    </xf>
    <xf numFmtId="0" fontId="6" fillId="10" borderId="4" xfId="0" applyFont="1" applyFill="1" applyBorder="1" applyAlignment="1">
      <alignment horizontal="center" wrapText="1"/>
    </xf>
    <xf numFmtId="0" fontId="6" fillId="2" borderId="4" xfId="0" applyFont="1" applyFill="1" applyBorder="1" applyAlignment="1">
      <alignment horizontal="center" wrapText="1"/>
    </xf>
    <xf numFmtId="0" fontId="7" fillId="3" borderId="4" xfId="0" applyFont="1" applyFill="1" applyBorder="1" applyAlignment="1">
      <alignment horizontal="center" wrapText="1"/>
    </xf>
    <xf numFmtId="0" fontId="7" fillId="3" borderId="3" xfId="0" applyFont="1" applyFill="1" applyBorder="1" applyAlignment="1">
      <alignment horizontal="center" wrapText="1"/>
    </xf>
    <xf numFmtId="0" fontId="7" fillId="4" borderId="3" xfId="0" applyFont="1" applyFill="1" applyBorder="1" applyAlignment="1">
      <alignment horizontal="center" wrapText="1"/>
    </xf>
    <xf numFmtId="0" fontId="7" fillId="5" borderId="3" xfId="0" applyFont="1" applyFill="1" applyBorder="1" applyAlignment="1">
      <alignment horizontal="center" wrapText="1"/>
    </xf>
    <xf numFmtId="0" fontId="7" fillId="5" borderId="3" xfId="0" applyFont="1" applyFill="1" applyBorder="1" applyAlignment="1">
      <alignment horizontal="center" wrapText="1"/>
    </xf>
    <xf numFmtId="0" fontId="7" fillId="6" borderId="3" xfId="0" applyFont="1" applyFill="1" applyBorder="1" applyAlignment="1">
      <alignment horizontal="center" wrapText="1"/>
    </xf>
    <xf numFmtId="0" fontId="7" fillId="7" borderId="4" xfId="0" applyFont="1" applyFill="1" applyBorder="1" applyAlignment="1">
      <alignment horizontal="center" wrapText="1"/>
    </xf>
    <xf numFmtId="0" fontId="7" fillId="7" borderId="3" xfId="0" applyFont="1" applyFill="1" applyBorder="1" applyAlignment="1">
      <alignment horizontal="center" wrapText="1"/>
    </xf>
    <xf numFmtId="0" fontId="7" fillId="8" borderId="3" xfId="0" applyFont="1" applyFill="1" applyBorder="1" applyAlignment="1">
      <alignment horizontal="center" wrapText="1"/>
    </xf>
    <xf numFmtId="0" fontId="6" fillId="9" borderId="4" xfId="0" applyFont="1" applyFill="1" applyBorder="1" applyAlignment="1">
      <alignment horizontal="center" wrapText="1"/>
    </xf>
    <xf numFmtId="0" fontId="5" fillId="0" borderId="4" xfId="0" applyFont="1" applyBorder="1" applyAlignment="1">
      <alignment horizontal="left" vertical="center" wrapText="1"/>
    </xf>
    <xf numFmtId="0" fontId="5" fillId="0" borderId="4"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left" vertical="center" wrapText="1"/>
    </xf>
    <xf numFmtId="0" fontId="5" fillId="0" borderId="4" xfId="0" applyFont="1" applyBorder="1" applyAlignment="1">
      <alignment horizontal="left" vertical="center" wrapText="1"/>
    </xf>
    <xf numFmtId="0" fontId="5" fillId="0" borderId="4" xfId="0" applyFont="1" applyBorder="1" applyAlignment="1">
      <alignment horizontal="center" vertical="center" wrapText="1"/>
    </xf>
    <xf numFmtId="0" fontId="8" fillId="0" borderId="4" xfId="0" applyFont="1" applyBorder="1" applyAlignment="1">
      <alignment horizontal="left" vertical="center" wrapText="1"/>
    </xf>
    <xf numFmtId="0" fontId="9" fillId="0" borderId="4" xfId="0" applyFont="1" applyBorder="1" applyAlignment="1">
      <alignment horizontal="left" vertical="center" wrapText="1"/>
    </xf>
    <xf numFmtId="0" fontId="10" fillId="0" borderId="0" xfId="0" applyFont="1" applyAlignment="1">
      <alignment horizontal="left" wrapText="1"/>
    </xf>
    <xf numFmtId="0" fontId="5" fillId="0" borderId="4" xfId="0" quotePrefix="1" applyFont="1" applyBorder="1" applyAlignment="1">
      <alignment horizontal="left" vertical="center" wrapText="1"/>
    </xf>
    <xf numFmtId="0" fontId="5" fillId="0" borderId="4" xfId="0" quotePrefix="1" applyFont="1" applyBorder="1" applyAlignment="1">
      <alignment horizontal="left" vertical="center" wrapText="1"/>
    </xf>
    <xf numFmtId="0" fontId="11" fillId="0" borderId="4" xfId="0" applyFont="1" applyBorder="1" applyAlignment="1">
      <alignment horizontal="left" vertical="center" wrapText="1"/>
    </xf>
    <xf numFmtId="0" fontId="5" fillId="0" borderId="0" xfId="0" applyFont="1" applyAlignment="1">
      <alignment horizont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0" fillId="11" borderId="0" xfId="0" applyFont="1" applyFill="1" applyAlignment="1">
      <alignment horizontal="left" wrapText="1"/>
    </xf>
    <xf numFmtId="0" fontId="2" fillId="0" borderId="5" xfId="0" applyFont="1" applyBorder="1" applyAlignment="1">
      <alignment wrapText="1"/>
    </xf>
    <xf numFmtId="0" fontId="5" fillId="0" borderId="6" xfId="0" applyFont="1" applyBorder="1" applyAlignment="1">
      <alignment wrapText="1"/>
    </xf>
    <xf numFmtId="0" fontId="5" fillId="0" borderId="7" xfId="0" applyFont="1" applyBorder="1" applyAlignment="1">
      <alignment wrapText="1"/>
    </xf>
    <xf numFmtId="0" fontId="2" fillId="0" borderId="7" xfId="0" applyFont="1" applyBorder="1" applyAlignment="1">
      <alignment wrapText="1"/>
    </xf>
    <xf numFmtId="0" fontId="5" fillId="0" borderId="8" xfId="0" applyFont="1" applyBorder="1" applyAlignment="1">
      <alignment wrapText="1"/>
    </xf>
    <xf numFmtId="0" fontId="5" fillId="0" borderId="8" xfId="0" applyFont="1" applyBorder="1" applyAlignment="1">
      <alignment wrapText="1"/>
    </xf>
    <xf numFmtId="0" fontId="5" fillId="0" borderId="7" xfId="0" applyFont="1" applyBorder="1" applyAlignment="1">
      <alignment wrapText="1"/>
    </xf>
    <xf numFmtId="0" fontId="2" fillId="0" borderId="9" xfId="0" applyFont="1" applyBorder="1" applyAlignment="1">
      <alignment wrapText="1"/>
    </xf>
    <xf numFmtId="0" fontId="5" fillId="0" borderId="10" xfId="0" applyFont="1" applyBorder="1" applyAlignment="1">
      <alignment wrapText="1"/>
    </xf>
    <xf numFmtId="0" fontId="5" fillId="0" borderId="11" xfId="0" applyFont="1" applyBorder="1" applyAlignment="1">
      <alignment wrapText="1"/>
    </xf>
    <xf numFmtId="0" fontId="5" fillId="0" borderId="0" xfId="0" applyFont="1" applyAlignment="1">
      <alignment horizontal="left" vertical="top" wrapText="1"/>
    </xf>
    <xf numFmtId="164" fontId="5" fillId="0" borderId="0" xfId="0" applyNumberFormat="1" applyFont="1" applyAlignment="1">
      <alignment wrapText="1"/>
    </xf>
    <xf numFmtId="0" fontId="16" fillId="0" borderId="4" xfId="0" applyFont="1" applyBorder="1" applyAlignment="1">
      <alignment wrapText="1"/>
    </xf>
    <xf numFmtId="0" fontId="16" fillId="0" borderId="0" xfId="0" applyFont="1" applyAlignment="1">
      <alignment wrapText="1"/>
    </xf>
    <xf numFmtId="164" fontId="5" fillId="0" borderId="0" xfId="0" applyNumberFormat="1" applyFont="1" applyAlignment="1">
      <alignment horizontal="left" vertical="top" wrapText="1"/>
    </xf>
    <xf numFmtId="164" fontId="5" fillId="0" borderId="0" xfId="0" applyNumberFormat="1" applyFont="1" applyAlignment="1">
      <alignment horizontal="left" wrapText="1"/>
    </xf>
    <xf numFmtId="0" fontId="5" fillId="0" borderId="0" xfId="0" applyFont="1" applyAlignment="1">
      <alignment horizontal="left" wrapText="1"/>
    </xf>
    <xf numFmtId="0" fontId="5" fillId="0" borderId="4" xfId="0" applyFont="1" applyBorder="1" applyAlignment="1">
      <alignment horizontal="center" wrapText="1"/>
    </xf>
    <xf numFmtId="0" fontId="6" fillId="0" borderId="4" xfId="0" applyFont="1" applyBorder="1" applyAlignment="1">
      <alignment horizontal="center" wrapText="1"/>
    </xf>
    <xf numFmtId="0" fontId="5" fillId="0" borderId="1" xfId="0" applyFont="1" applyBorder="1" applyAlignment="1">
      <alignment wrapText="1"/>
    </xf>
    <xf numFmtId="0" fontId="5" fillId="0" borderId="2" xfId="0" applyFont="1" applyBorder="1" applyAlignment="1">
      <alignment wrapText="1"/>
    </xf>
    <xf numFmtId="0" fontId="5" fillId="12" borderId="4" xfId="0" applyFont="1" applyFill="1" applyBorder="1" applyAlignment="1">
      <alignment horizontal="left" wrapText="1"/>
    </xf>
    <xf numFmtId="0" fontId="5" fillId="12" borderId="4" xfId="0" applyFont="1" applyFill="1" applyBorder="1" applyAlignment="1">
      <alignment wrapText="1"/>
    </xf>
    <xf numFmtId="0" fontId="5" fillId="12" borderId="4" xfId="0" applyFont="1" applyFill="1" applyBorder="1" applyAlignment="1">
      <alignment horizontal="center" wrapText="1"/>
    </xf>
    <xf numFmtId="0" fontId="5" fillId="12" borderId="4" xfId="0" applyFont="1" applyFill="1" applyBorder="1" applyAlignment="1">
      <alignment horizontal="center" wrapText="1"/>
    </xf>
    <xf numFmtId="0" fontId="5" fillId="0" borderId="12" xfId="0" applyFont="1" applyBorder="1" applyAlignment="1">
      <alignment wrapText="1"/>
    </xf>
    <xf numFmtId="0" fontId="5" fillId="0" borderId="5" xfId="0" applyFont="1" applyBorder="1" applyAlignment="1">
      <alignment wrapText="1"/>
    </xf>
    <xf numFmtId="0" fontId="5" fillId="0" borderId="6" xfId="0" applyFont="1" applyBorder="1" applyAlignment="1">
      <alignment wrapText="1"/>
    </xf>
    <xf numFmtId="0" fontId="5" fillId="0" borderId="13" xfId="0" applyFont="1" applyBorder="1" applyAlignment="1">
      <alignment wrapText="1"/>
    </xf>
    <xf numFmtId="0" fontId="5" fillId="0" borderId="8" xfId="0" applyFont="1" applyBorder="1" applyAlignment="1">
      <alignment wrapText="1"/>
    </xf>
    <xf numFmtId="14" fontId="5" fillId="12" borderId="4" xfId="0" applyNumberFormat="1" applyFont="1" applyFill="1" applyBorder="1" applyAlignment="1">
      <alignment horizontal="center" wrapText="1"/>
    </xf>
    <xf numFmtId="0" fontId="5" fillId="0" borderId="14" xfId="0" applyFont="1" applyBorder="1" applyAlignment="1">
      <alignment wrapText="1"/>
    </xf>
    <xf numFmtId="0" fontId="5" fillId="0" borderId="9" xfId="0" applyFont="1" applyBorder="1" applyAlignment="1">
      <alignment wrapText="1"/>
    </xf>
    <xf numFmtId="0" fontId="5" fillId="0" borderId="15" xfId="0" applyFont="1" applyBorder="1" applyAlignment="1">
      <alignment wrapText="1"/>
    </xf>
    <xf numFmtId="0" fontId="5" fillId="0" borderId="10" xfId="0" applyFont="1" applyBorder="1" applyAlignment="1">
      <alignment wrapText="1"/>
    </xf>
    <xf numFmtId="0" fontId="19" fillId="0" borderId="4" xfId="0" applyFont="1" applyBorder="1" applyAlignment="1">
      <alignment horizontal="left" vertical="center" wrapText="1"/>
    </xf>
    <xf numFmtId="0" fontId="19" fillId="0" borderId="4" xfId="0" applyFont="1" applyBorder="1" applyAlignment="1">
      <alignment horizontal="center" vertical="center" wrapText="1"/>
    </xf>
    <xf numFmtId="0" fontId="19" fillId="0" borderId="8" xfId="0" applyFont="1" applyBorder="1" applyAlignment="1">
      <alignment wrapText="1"/>
    </xf>
    <xf numFmtId="0" fontId="0" fillId="0" borderId="4" xfId="0" applyFont="1" applyBorder="1" applyAlignment="1">
      <alignment wrapText="1"/>
    </xf>
    <xf numFmtId="0" fontId="5" fillId="0" borderId="0" xfId="0" applyFont="1" applyBorder="1" applyAlignment="1">
      <alignment horizontal="center" vertical="center" wrapText="1"/>
    </xf>
    <xf numFmtId="0" fontId="18" fillId="2" borderId="4" xfId="0" applyFont="1" applyFill="1" applyBorder="1" applyAlignment="1">
      <alignment horizontal="center" vertical="center" wrapText="1"/>
    </xf>
    <xf numFmtId="0" fontId="18" fillId="3" borderId="4" xfId="0" applyFont="1" applyFill="1" applyBorder="1" applyAlignment="1">
      <alignment horizontal="center" vertical="center" wrapText="1"/>
    </xf>
    <xf numFmtId="0" fontId="18" fillId="3" borderId="3" xfId="0" applyFont="1" applyFill="1" applyBorder="1" applyAlignment="1">
      <alignment horizontal="center" vertical="center" wrapText="1"/>
    </xf>
    <xf numFmtId="0" fontId="0" fillId="0" borderId="0" xfId="0" applyFont="1" applyAlignment="1">
      <alignment vertical="center" wrapText="1"/>
    </xf>
    <xf numFmtId="0" fontId="20" fillId="0" borderId="0" xfId="0" applyFont="1" applyAlignment="1">
      <alignment wrapText="1"/>
    </xf>
    <xf numFmtId="0" fontId="0" fillId="0" borderId="0" xfId="0" applyFont="1" applyAlignment="1"/>
    <xf numFmtId="0" fontId="20" fillId="0" borderId="16" xfId="0" applyFont="1" applyBorder="1" applyAlignment="1">
      <alignment horizontal="center" vertical="center"/>
    </xf>
    <xf numFmtId="0" fontId="20" fillId="0" borderId="0" xfId="0" applyFont="1" applyAlignment="1"/>
    <xf numFmtId="49" fontId="20" fillId="0" borderId="0" xfId="0" applyNumberFormat="1" applyFont="1" applyAlignment="1"/>
    <xf numFmtId="0" fontId="0" fillId="0" borderId="0" xfId="0" applyFont="1" applyAlignment="1">
      <alignment horizontal="center"/>
    </xf>
    <xf numFmtId="0" fontId="20" fillId="0" borderId="0" xfId="0" applyFont="1" applyAlignment="1">
      <alignment vertical="center"/>
    </xf>
    <xf numFmtId="0" fontId="0" fillId="0" borderId="0" xfId="0" applyFont="1" applyAlignment="1">
      <alignment vertical="center"/>
    </xf>
    <xf numFmtId="0" fontId="20" fillId="0" borderId="0" xfId="0" applyFont="1" applyAlignment="1">
      <alignment horizontal="center" vertical="center"/>
    </xf>
    <xf numFmtId="0" fontId="0" fillId="0" borderId="0" xfId="0" applyFont="1" applyAlignment="1">
      <alignment horizontal="center" vertical="center"/>
    </xf>
    <xf numFmtId="0" fontId="5" fillId="0" borderId="3" xfId="0" applyFont="1" applyBorder="1" applyAlignment="1">
      <alignment horizontal="center" vertical="center" wrapText="1"/>
    </xf>
    <xf numFmtId="0" fontId="0" fillId="0" borderId="0" xfId="0" applyFont="1" applyAlignment="1">
      <alignment wrapText="1"/>
    </xf>
    <xf numFmtId="0" fontId="0" fillId="0" borderId="0" xfId="0" applyFont="1" applyAlignment="1">
      <alignment wrapText="1"/>
    </xf>
    <xf numFmtId="0" fontId="20" fillId="0" borderId="4" xfId="0" applyFont="1" applyBorder="1" applyAlignment="1">
      <alignment wrapText="1"/>
    </xf>
    <xf numFmtId="0" fontId="19" fillId="0" borderId="4" xfId="0" applyFont="1" applyFill="1" applyBorder="1" applyAlignment="1">
      <alignment horizontal="center" vertical="center" wrapText="1"/>
    </xf>
    <xf numFmtId="2" fontId="5" fillId="0" borderId="4" xfId="0" applyNumberFormat="1" applyFont="1" applyBorder="1" applyAlignment="1">
      <alignment horizontal="center" vertical="center" wrapText="1"/>
    </xf>
    <xf numFmtId="0" fontId="0" fillId="0" borderId="0" xfId="0" applyFont="1" applyAlignment="1">
      <alignment horizontal="center" wrapText="1"/>
    </xf>
    <xf numFmtId="0" fontId="0" fillId="0" borderId="0" xfId="0" applyFont="1" applyAlignment="1">
      <alignment horizontal="center" vertical="center" wrapText="1"/>
    </xf>
    <xf numFmtId="0" fontId="0" fillId="0" borderId="0" xfId="0" applyFont="1" applyAlignment="1">
      <alignment wrapText="1"/>
    </xf>
    <xf numFmtId="0" fontId="0" fillId="0" borderId="0" xfId="0" applyFont="1" applyAlignment="1">
      <alignment wrapText="1"/>
    </xf>
    <xf numFmtId="0" fontId="0" fillId="0" borderId="0" xfId="0" applyFont="1" applyAlignment="1">
      <alignment wrapText="1"/>
    </xf>
    <xf numFmtId="0" fontId="5" fillId="0" borderId="4" xfId="0" applyFont="1" applyFill="1" applyBorder="1" applyAlignment="1">
      <alignment horizontal="center" vertical="center" wrapText="1"/>
    </xf>
    <xf numFmtId="0" fontId="23" fillId="0" borderId="4" xfId="0" applyFont="1" applyBorder="1" applyAlignment="1">
      <alignment wrapText="1"/>
    </xf>
    <xf numFmtId="0" fontId="25" fillId="0" borderId="0" xfId="0" applyFont="1" applyAlignment="1"/>
    <xf numFmtId="0" fontId="10" fillId="0" borderId="0" xfId="0" applyFont="1" applyAlignment="1">
      <alignment vertical="center" wrapText="1"/>
    </xf>
    <xf numFmtId="0" fontId="0" fillId="0" borderId="0" xfId="0" applyFont="1" applyAlignment="1">
      <alignment wrapText="1"/>
    </xf>
    <xf numFmtId="0" fontId="0" fillId="0" borderId="0" xfId="0" applyFont="1" applyAlignment="1">
      <alignment wrapText="1"/>
    </xf>
    <xf numFmtId="0" fontId="5" fillId="0" borderId="0" xfId="0" applyFont="1" applyAlignment="1">
      <alignment wrapText="1"/>
    </xf>
    <xf numFmtId="0" fontId="10" fillId="0" borderId="0" xfId="0" applyFont="1" applyAlignment="1">
      <alignment horizontal="center"/>
    </xf>
    <xf numFmtId="0" fontId="3" fillId="2" borderId="4" xfId="0" applyFont="1" applyFill="1" applyBorder="1" applyAlignment="1">
      <alignment horizontal="center" vertical="center" wrapText="1"/>
    </xf>
    <xf numFmtId="0" fontId="10" fillId="0" borderId="0" xfId="0" applyFont="1" applyAlignment="1">
      <alignment wrapText="1"/>
    </xf>
    <xf numFmtId="0" fontId="5" fillId="0" borderId="4" xfId="0" applyFont="1" applyBorder="1" applyAlignment="1">
      <alignment wrapText="1"/>
    </xf>
    <xf numFmtId="0" fontId="10" fillId="0" borderId="0" xfId="0" applyFont="1" applyAlignment="1">
      <alignment horizontal="center" wrapText="1"/>
    </xf>
    <xf numFmtId="0" fontId="10" fillId="0" borderId="0" xfId="0" applyFont="1" applyAlignment="1">
      <alignment horizontal="center" vertical="center" wrapText="1"/>
    </xf>
    <xf numFmtId="0" fontId="3" fillId="3"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4" borderId="3" xfId="0" applyFont="1" applyFill="1" applyBorder="1" applyAlignment="1">
      <alignment horizontal="center" vertical="center" wrapText="1"/>
    </xf>
    <xf numFmtId="2" fontId="3" fillId="4" borderId="3" xfId="0" applyNumberFormat="1" applyFont="1" applyFill="1" applyBorder="1" applyAlignment="1">
      <alignment horizontal="center" vertical="center" wrapText="1"/>
    </xf>
    <xf numFmtId="0" fontId="3" fillId="5" borderId="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7" borderId="4"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3" fillId="9" borderId="4" xfId="0" applyFont="1" applyFill="1" applyBorder="1" applyAlignment="1">
      <alignment horizontal="center" vertical="center" wrapText="1"/>
    </xf>
    <xf numFmtId="0" fontId="3" fillId="10" borderId="4" xfId="0" applyFont="1" applyFill="1" applyBorder="1" applyAlignment="1">
      <alignment horizontal="center" vertical="center" wrapText="1"/>
    </xf>
    <xf numFmtId="0" fontId="5" fillId="0" borderId="2" xfId="0" applyFont="1" applyBorder="1" applyAlignment="1">
      <alignment wrapText="1"/>
    </xf>
    <xf numFmtId="0" fontId="5" fillId="0" borderId="3" xfId="0" applyFont="1" applyBorder="1" applyAlignment="1">
      <alignment wrapText="1"/>
    </xf>
    <xf numFmtId="0" fontId="3" fillId="2" borderId="2" xfId="0" applyFont="1" applyFill="1" applyBorder="1" applyAlignment="1">
      <alignment horizontal="center" wrapText="1"/>
    </xf>
    <xf numFmtId="0" fontId="3" fillId="2" borderId="3" xfId="0" applyFont="1" applyFill="1" applyBorder="1" applyAlignment="1">
      <alignment horizontal="center" wrapText="1"/>
    </xf>
    <xf numFmtId="0" fontId="20" fillId="0" borderId="0" xfId="0" applyFont="1" applyBorder="1" applyAlignment="1">
      <alignment horizontal="center" vertical="center"/>
    </xf>
    <xf numFmtId="0" fontId="20" fillId="0" borderId="16" xfId="0" applyFont="1" applyBorder="1" applyAlignment="1">
      <alignment horizontal="center" vertical="center"/>
    </xf>
    <xf numFmtId="0" fontId="6" fillId="7" borderId="1" xfId="0" applyFont="1" applyFill="1" applyBorder="1" applyAlignment="1">
      <alignment horizontal="center" wrapText="1"/>
    </xf>
    <xf numFmtId="0" fontId="6" fillId="8" borderId="1" xfId="0" applyFont="1" applyFill="1" applyBorder="1" applyAlignment="1">
      <alignment horizontal="center" wrapText="1"/>
    </xf>
    <xf numFmtId="0" fontId="6" fillId="9" borderId="1" xfId="0" applyFont="1" applyFill="1" applyBorder="1" applyAlignment="1">
      <alignment horizontal="center" wrapText="1"/>
    </xf>
    <xf numFmtId="0" fontId="6" fillId="2" borderId="1" xfId="0" applyFont="1" applyFill="1" applyBorder="1" applyAlignment="1">
      <alignment horizontal="center" wrapText="1"/>
    </xf>
    <xf numFmtId="0" fontId="6" fillId="2" borderId="2" xfId="0" applyFont="1" applyFill="1" applyBorder="1" applyAlignment="1">
      <alignment horizontal="center" wrapText="1"/>
    </xf>
    <xf numFmtId="0" fontId="6" fillId="2" borderId="3" xfId="0" applyFont="1" applyFill="1" applyBorder="1" applyAlignment="1">
      <alignment horizontal="center" wrapText="1"/>
    </xf>
    <xf numFmtId="0" fontId="6" fillId="3" borderId="1" xfId="0" applyFont="1" applyFill="1" applyBorder="1" applyAlignment="1">
      <alignment horizontal="center" wrapText="1"/>
    </xf>
    <xf numFmtId="0" fontId="6" fillId="4" borderId="1" xfId="0" applyFont="1" applyFill="1" applyBorder="1" applyAlignment="1">
      <alignment horizontal="center" wrapText="1"/>
    </xf>
    <xf numFmtId="0" fontId="6" fillId="5" borderId="1" xfId="0" applyFont="1" applyFill="1" applyBorder="1" applyAlignment="1">
      <alignment horizontal="center" wrapText="1"/>
    </xf>
    <xf numFmtId="0" fontId="6" fillId="6" borderId="1" xfId="0" applyFont="1" applyFill="1" applyBorder="1" applyAlignment="1">
      <alignment horizontal="center" wrapText="1"/>
    </xf>
    <xf numFmtId="0" fontId="0" fillId="0" borderId="0" xfId="0" applyFont="1" applyAlignment="1">
      <alignment wrapText="1"/>
    </xf>
    <xf numFmtId="0" fontId="5" fillId="0" borderId="0" xfId="0" applyFont="1" applyAlignment="1">
      <alignment wrapText="1"/>
    </xf>
    <xf numFmtId="0" fontId="3" fillId="0" borderId="0" xfId="0" applyFont="1" applyAlignment="1">
      <alignment vertical="center" wrapText="1"/>
    </xf>
    <xf numFmtId="0" fontId="2" fillId="0" borderId="0" xfId="0" applyFont="1" applyAlignment="1">
      <alignment wrapText="1"/>
    </xf>
    <xf numFmtId="0" fontId="1" fillId="0" borderId="0" xfId="0" applyFont="1" applyAlignment="1">
      <alignment wrapText="1"/>
    </xf>
    <xf numFmtId="0" fontId="26" fillId="0" borderId="0" xfId="1" applyAlignment="1">
      <alignment wrapText="1"/>
    </xf>
    <xf numFmtId="0" fontId="4" fillId="0" borderId="0" xfId="0" applyFont="1" applyAlignment="1">
      <alignment vertical="center" wrapText="1"/>
    </xf>
    <xf numFmtId="0" fontId="13" fillId="0" borderId="0" xfId="0" applyFont="1" applyAlignment="1">
      <alignment wrapText="1"/>
    </xf>
    <xf numFmtId="0" fontId="19" fillId="0" borderId="0" xfId="0" applyFont="1" applyAlignment="1">
      <alignment wrapText="1"/>
    </xf>
    <xf numFmtId="0" fontId="14" fillId="0" borderId="0" xfId="0" applyFont="1" applyAlignment="1">
      <alignment wrapText="1"/>
    </xf>
    <xf numFmtId="49" fontId="5" fillId="0" borderId="0" xfId="0" applyNumberFormat="1" applyFont="1" applyAlignment="1">
      <alignment vertical="top" wrapText="1"/>
    </xf>
    <xf numFmtId="0" fontId="15" fillId="0" borderId="0" xfId="0" applyFont="1" applyAlignment="1">
      <alignment wrapText="1"/>
    </xf>
    <xf numFmtId="0" fontId="5" fillId="0" borderId="0" xfId="0" applyFont="1" applyAlignment="1">
      <alignment horizontal="left" vertical="top" wrapText="1"/>
    </xf>
    <xf numFmtId="0" fontId="6" fillId="0" borderId="1" xfId="0" applyFont="1" applyBorder="1" applyAlignment="1">
      <alignment horizontal="center" wrapText="1"/>
    </xf>
    <xf numFmtId="0" fontId="5" fillId="0" borderId="12" xfId="0" applyFont="1" applyBorder="1" applyAlignment="1">
      <alignment horizontal="left" vertical="center" wrapText="1"/>
    </xf>
    <xf numFmtId="0" fontId="5" fillId="0" borderId="12" xfId="0" applyFont="1" applyBorder="1" applyAlignment="1">
      <alignment horizontal="center" vertical="center" wrapText="1"/>
    </xf>
    <xf numFmtId="0" fontId="19" fillId="0" borderId="12" xfId="0" applyFont="1" applyBorder="1" applyAlignment="1">
      <alignment horizontal="center" vertical="center" wrapText="1"/>
    </xf>
    <xf numFmtId="2" fontId="5" fillId="0" borderId="12" xfId="0" applyNumberFormat="1" applyFont="1" applyBorder="1" applyAlignment="1">
      <alignment horizontal="center" vertical="center" wrapText="1"/>
    </xf>
    <xf numFmtId="0" fontId="5" fillId="0" borderId="12" xfId="0" applyFont="1" applyFill="1" applyBorder="1" applyAlignment="1">
      <alignment horizontal="center" vertical="center" wrapText="1"/>
    </xf>
    <xf numFmtId="0" fontId="5" fillId="0" borderId="17" xfId="0" applyFont="1" applyBorder="1" applyAlignment="1">
      <alignment horizontal="left" vertical="center" wrapText="1"/>
    </xf>
    <xf numFmtId="0" fontId="5" fillId="0" borderId="17" xfId="0" applyFont="1" applyBorder="1" applyAlignment="1">
      <alignment horizontal="center" vertical="center" wrapText="1"/>
    </xf>
    <xf numFmtId="0" fontId="19" fillId="0" borderId="17" xfId="0" applyFont="1" applyBorder="1" applyAlignment="1">
      <alignment horizontal="center" vertical="center" wrapText="1"/>
    </xf>
    <xf numFmtId="2" fontId="5" fillId="0" borderId="17" xfId="0" applyNumberFormat="1" applyFont="1" applyBorder="1" applyAlignment="1">
      <alignment horizontal="center" vertical="center" wrapText="1"/>
    </xf>
    <xf numFmtId="0" fontId="5" fillId="0" borderId="17" xfId="0" applyFont="1" applyFill="1" applyBorder="1" applyAlignment="1">
      <alignment horizontal="center" vertical="center" wrapText="1"/>
    </xf>
    <xf numFmtId="0" fontId="0" fillId="0" borderId="17" xfId="0" applyFont="1" applyBorder="1" applyAlignment="1">
      <alignment wrapText="1"/>
    </xf>
    <xf numFmtId="0" fontId="19" fillId="0" borderId="17" xfId="0" applyFont="1" applyFill="1" applyBorder="1" applyAlignment="1">
      <alignment horizontal="center" vertical="center" wrapText="1"/>
    </xf>
    <xf numFmtId="0" fontId="19" fillId="0" borderId="17" xfId="0" applyFont="1" applyBorder="1" applyAlignment="1">
      <alignment horizontal="left" vertical="center" wrapText="1"/>
    </xf>
    <xf numFmtId="0" fontId="5" fillId="0" borderId="17" xfId="0" quotePrefix="1" applyFont="1" applyBorder="1" applyAlignment="1">
      <alignment horizontal="left" vertical="center" wrapText="1"/>
    </xf>
    <xf numFmtId="0" fontId="12" fillId="0" borderId="17" xfId="0" applyFont="1" applyBorder="1" applyAlignment="1">
      <alignment horizontal="center" vertical="center" wrapText="1"/>
    </xf>
    <xf numFmtId="0" fontId="5" fillId="0" borderId="17" xfId="0" applyFont="1" applyBorder="1" applyAlignment="1">
      <alignment wrapText="1"/>
    </xf>
    <xf numFmtId="0" fontId="21" fillId="0" borderId="17" xfId="0" applyFont="1" applyBorder="1" applyAlignment="1">
      <alignment horizontal="left" vertical="center" wrapText="1"/>
    </xf>
    <xf numFmtId="0" fontId="21" fillId="0" borderId="17" xfId="0" applyFont="1" applyBorder="1" applyAlignment="1">
      <alignment horizontal="center" vertical="center" wrapText="1"/>
    </xf>
    <xf numFmtId="0" fontId="10" fillId="11" borderId="17" xfId="0" applyFont="1" applyFill="1" applyBorder="1" applyAlignment="1">
      <alignment horizontal="left" wrapText="1"/>
    </xf>
    <xf numFmtId="0" fontId="0" fillId="0" borderId="17" xfId="0" applyBorder="1" applyAlignment="1">
      <alignment horizontal="center"/>
    </xf>
    <xf numFmtId="0" fontId="5" fillId="0" borderId="17" xfId="0" applyFont="1" applyBorder="1"/>
    <xf numFmtId="0" fontId="0" fillId="0" borderId="17" xfId="0" applyBorder="1"/>
    <xf numFmtId="0" fontId="24" fillId="0" borderId="17" xfId="0" applyFont="1" applyBorder="1" applyAlignment="1">
      <alignment horizontal="center"/>
    </xf>
    <xf numFmtId="2" fontId="5" fillId="0" borderId="17" xfId="0" applyNumberFormat="1" applyFont="1" applyFill="1" applyBorder="1" applyAlignment="1">
      <alignment horizontal="center" vertical="center" wrapText="1"/>
    </xf>
    <xf numFmtId="2" fontId="5" fillId="0" borderId="4" xfId="0" applyNumberFormat="1" applyFont="1" applyFill="1" applyBorder="1" applyAlignment="1">
      <alignment horizontal="center" vertical="center" wrapText="1"/>
    </xf>
    <xf numFmtId="0" fontId="8" fillId="0" borderId="4" xfId="0" applyFont="1" applyBorder="1" applyAlignment="1">
      <alignment horizontal="center" vertical="center" wrapText="1"/>
    </xf>
    <xf numFmtId="0" fontId="9" fillId="0" borderId="4" xfId="0" applyFont="1" applyBorder="1" applyAlignment="1">
      <alignment horizontal="center" vertical="center" wrapText="1"/>
    </xf>
    <xf numFmtId="0" fontId="5" fillId="0" borderId="4" xfId="0" quotePrefix="1" applyFont="1" applyBorder="1" applyAlignment="1">
      <alignment horizontal="center" vertical="center" wrapText="1"/>
    </xf>
    <xf numFmtId="0" fontId="11" fillId="0" borderId="4" xfId="0" applyFont="1" applyBorder="1" applyAlignment="1">
      <alignment horizontal="center" vertical="center" wrapText="1"/>
    </xf>
    <xf numFmtId="0" fontId="5" fillId="0" borderId="17" xfId="0" quotePrefix="1" applyFont="1" applyBorder="1" applyAlignment="1">
      <alignment horizontal="center" vertical="center" wrapText="1"/>
    </xf>
    <xf numFmtId="0" fontId="8" fillId="0" borderId="17" xfId="0" applyFont="1" applyBorder="1" applyAlignment="1">
      <alignment horizontal="center" vertical="center" wrapText="1"/>
    </xf>
    <xf numFmtId="0" fontId="11" fillId="0" borderId="17" xfId="0" applyFont="1" applyBorder="1" applyAlignment="1">
      <alignment horizontal="center" vertical="center" wrapText="1"/>
    </xf>
    <xf numFmtId="0" fontId="3" fillId="3"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3" fillId="4" borderId="1" xfId="0" applyFont="1" applyFill="1" applyBorder="1" applyAlignment="1">
      <alignment horizontal="center" vertical="center" wrapText="1"/>
    </xf>
    <xf numFmtId="2" fontId="5" fillId="0" borderId="2" xfId="0" applyNumberFormat="1" applyFont="1" applyBorder="1" applyAlignment="1">
      <alignment horizontal="center" vertical="center" wrapText="1"/>
    </xf>
    <xf numFmtId="0" fontId="3" fillId="5"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10" fillId="0" borderId="4" xfId="0" applyFont="1" applyBorder="1" applyAlignment="1">
      <alignment horizontal="center" vertical="center" wrapText="1"/>
    </xf>
    <xf numFmtId="0" fontId="0" fillId="0" borderId="4" xfId="0" applyFont="1" applyBorder="1" applyAlignment="1">
      <alignment horizontal="center" vertical="center" wrapText="1"/>
    </xf>
    <xf numFmtId="0" fontId="0" fillId="0" borderId="4" xfId="0" applyBorder="1" applyAlignment="1">
      <alignment horizontal="center" vertical="center"/>
    </xf>
    <xf numFmtId="0" fontId="0" fillId="0" borderId="4" xfId="0" applyFont="1" applyFill="1" applyBorder="1" applyAlignment="1">
      <alignment horizontal="center" vertical="center" wrapText="1"/>
    </xf>
    <xf numFmtId="0" fontId="20" fillId="0" borderId="4" xfId="0" applyFont="1" applyBorder="1" applyAlignment="1">
      <alignment horizontal="center" vertical="center" wrapText="1"/>
    </xf>
    <xf numFmtId="0" fontId="0" fillId="0" borderId="17" xfId="0" applyFont="1" applyBorder="1" applyAlignment="1">
      <alignment horizontal="center" vertical="center" wrapText="1"/>
    </xf>
    <xf numFmtId="0" fontId="10" fillId="0" borderId="17" xfId="0" applyFont="1" applyBorder="1" applyAlignment="1">
      <alignment horizontal="center" vertical="center" wrapText="1"/>
    </xf>
    <xf numFmtId="0" fontId="0" fillId="0" borderId="17" xfId="0" applyFont="1" applyFill="1" applyBorder="1" applyAlignment="1">
      <alignment horizontal="center" vertical="center" wrapText="1"/>
    </xf>
    <xf numFmtId="0" fontId="0" fillId="0" borderId="17" xfId="0" applyBorder="1" applyAlignment="1">
      <alignment horizontal="center" vertical="center"/>
    </xf>
    <xf numFmtId="2" fontId="0" fillId="0" borderId="0" xfId="0" applyNumberFormat="1" applyFont="1" applyAlignment="1">
      <alignment horizontal="center" vertical="center" wrapText="1"/>
    </xf>
    <xf numFmtId="0" fontId="0" fillId="0" borderId="0" xfId="0" applyFont="1" applyFill="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pfaf.org/user/Plant.aspx?LatinName=Cryptotaenia+japonica" TargetMode="External"/><Relationship Id="rId13" Type="http://schemas.openxmlformats.org/officeDocument/2006/relationships/hyperlink" Target="https://arbres.hydroquebec.com/fiche-arbre-arbuste/4943" TargetMode="External"/><Relationship Id="rId18" Type="http://schemas.openxmlformats.org/officeDocument/2006/relationships/hyperlink" Target="https://pfaf.org/user/Plant.aspx?LatinName=Xanthoceras+sorbifolium" TargetMode="External"/><Relationship Id="rId3" Type="http://schemas.openxmlformats.org/officeDocument/2006/relationships/hyperlink" Target="https://fr.wikipedia.org/wiki/Coptis_trifolia" TargetMode="External"/><Relationship Id="rId21" Type="http://schemas.openxmlformats.org/officeDocument/2006/relationships/comments" Target="../comments1.xml"/><Relationship Id="rId7" Type="http://schemas.openxmlformats.org/officeDocument/2006/relationships/hyperlink" Target="http://www.cramer.ca/plantes/cornus-racemosa-std/" TargetMode="External"/><Relationship Id="rId12" Type="http://schemas.openxmlformats.org/officeDocument/2006/relationships/hyperlink" Target="https://arbres.hydroquebec.com/fiche-arbre-arbuste/4942" TargetMode="External"/><Relationship Id="rId17" Type="http://schemas.openxmlformats.org/officeDocument/2006/relationships/hyperlink" Target="http://www.arbres-fruitiers.ca/nos-arbres/permaculture/xanthoceras-xanthoceras-sorbifolium-zone-5" TargetMode="External"/><Relationship Id="rId2" Type="http://schemas.openxmlformats.org/officeDocument/2006/relationships/hyperlink" Target="http://www.noixduquebec.org/yahoo_site_admin/assets/docs/67188_Noix_fiches_fra_v3-2013.119172807.pdf" TargetMode="External"/><Relationship Id="rId16" Type="http://schemas.openxmlformats.org/officeDocument/2006/relationships/hyperlink" Target="https://www.thepracticalherbalist.com/holistic-living/lilac-an-edible-and-medicinal-treat/" TargetMode="External"/><Relationship Id="rId20" Type="http://schemas.openxmlformats.org/officeDocument/2006/relationships/vmlDrawing" Target="../drawings/vmlDrawing1.vml"/><Relationship Id="rId1" Type="http://schemas.openxmlformats.org/officeDocument/2006/relationships/hyperlink" Target="https://pepiniererustique.ca/boutique/fr/allium-cernuum-p68/" TargetMode="External"/><Relationship Id="rId6" Type="http://schemas.openxmlformats.org/officeDocument/2006/relationships/hyperlink" Target="http://www.greenbarnnursery.ca/products/cornelian-cherry-cornus-mas" TargetMode="External"/><Relationship Id="rId11" Type="http://schemas.openxmlformats.org/officeDocument/2006/relationships/hyperlink" Target="http://www.noixduquebec.org/yahoo_site_admin/assets/docs/67188_Noix_fiches_fra_v3-2013.119172807.pdf" TargetMode="External"/><Relationship Id="rId5" Type="http://schemas.openxmlformats.org/officeDocument/2006/relationships/hyperlink" Target="http://www.pfaf.org/user/Plant.aspx?LatinName=Cornus+canadensis" TargetMode="External"/><Relationship Id="rId15" Type="http://schemas.openxmlformats.org/officeDocument/2006/relationships/hyperlink" Target="https://pfaf.org/USER/Plant.aspx?LatinName=Smilax+herbacea" TargetMode="External"/><Relationship Id="rId10" Type="http://schemas.openxmlformats.org/officeDocument/2006/relationships/hyperlink" Target="http://www.jardindupicvert.com/4daction/w/hosta_fortunei_albopicta.affpliol?session=t75vo7tx6p45b&amp;nopl=132&amp;p_cour_c=1&amp;indexpl_c=1&amp;prov_l=c" TargetMode="External"/><Relationship Id="rId19" Type="http://schemas.openxmlformats.org/officeDocument/2006/relationships/printerSettings" Target="../printerSettings/printerSettings1.bin"/><Relationship Id="rId4" Type="http://schemas.openxmlformats.org/officeDocument/2006/relationships/hyperlink" Target="http://en.wikipedia.org/wiki/Coreopsis_verticillata" TargetMode="External"/><Relationship Id="rId9" Type="http://schemas.openxmlformats.org/officeDocument/2006/relationships/hyperlink" Target="http://www.fleursduquebec.com/encyclopedie/1779-erythrone-damerique.html" TargetMode="External"/><Relationship Id="rId14" Type="http://schemas.openxmlformats.org/officeDocument/2006/relationships/hyperlink" Target="http://aiglonindigo.com/produit/471/smilax-herbace"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pfaf.org/user/Plant.aspx?LatinName=Cryptotaenia+japonica" TargetMode="External"/><Relationship Id="rId13" Type="http://schemas.openxmlformats.org/officeDocument/2006/relationships/hyperlink" Target="https://arbres.hydroquebec.com/fiche-arbre-arbuste/4943" TargetMode="External"/><Relationship Id="rId18" Type="http://schemas.openxmlformats.org/officeDocument/2006/relationships/hyperlink" Target="https://pfaf.org/user/Plant.aspx?LatinName=Xanthoceras+sorbifolium" TargetMode="External"/><Relationship Id="rId3" Type="http://schemas.openxmlformats.org/officeDocument/2006/relationships/hyperlink" Target="https://fr.wikipedia.org/wiki/Coptis_trifolia" TargetMode="External"/><Relationship Id="rId21" Type="http://schemas.openxmlformats.org/officeDocument/2006/relationships/comments" Target="../comments3.xml"/><Relationship Id="rId7" Type="http://schemas.openxmlformats.org/officeDocument/2006/relationships/hyperlink" Target="http://www.cramer.ca/plantes/cornus-racemosa-std/" TargetMode="External"/><Relationship Id="rId12" Type="http://schemas.openxmlformats.org/officeDocument/2006/relationships/hyperlink" Target="https://arbres.hydroquebec.com/fiche-arbre-arbuste/4942" TargetMode="External"/><Relationship Id="rId17" Type="http://schemas.openxmlformats.org/officeDocument/2006/relationships/hyperlink" Target="http://www.arbres-fruitiers.ca/nos-arbres/permaculture/xanthoceras-xanthoceras-sorbifolium-zone-5" TargetMode="External"/><Relationship Id="rId2" Type="http://schemas.openxmlformats.org/officeDocument/2006/relationships/hyperlink" Target="http://www.noixduquebec.org/yahoo_site_admin/assets/docs/67188_Noix_fiches_fra_v3-2013.119172807.pdf" TargetMode="External"/><Relationship Id="rId16" Type="http://schemas.openxmlformats.org/officeDocument/2006/relationships/hyperlink" Target="https://www.thepracticalherbalist.com/holistic-living/lilac-an-edible-and-medicinal-treat/" TargetMode="External"/><Relationship Id="rId20" Type="http://schemas.openxmlformats.org/officeDocument/2006/relationships/vmlDrawing" Target="../drawings/vmlDrawing3.vml"/><Relationship Id="rId1" Type="http://schemas.openxmlformats.org/officeDocument/2006/relationships/hyperlink" Target="https://pepiniererustique.ca/boutique/fr/allium-cernuum-p68/" TargetMode="External"/><Relationship Id="rId6" Type="http://schemas.openxmlformats.org/officeDocument/2006/relationships/hyperlink" Target="http://www.greenbarnnursery.ca/products/cornelian-cherry-cornus-mas" TargetMode="External"/><Relationship Id="rId11" Type="http://schemas.openxmlformats.org/officeDocument/2006/relationships/hyperlink" Target="http://www.noixduquebec.org/yahoo_site_admin/assets/docs/67188_Noix_fiches_fra_v3-2013.119172807.pdf" TargetMode="External"/><Relationship Id="rId5" Type="http://schemas.openxmlformats.org/officeDocument/2006/relationships/hyperlink" Target="http://www.pfaf.org/user/Plant.aspx?LatinName=Cornus+canadensis" TargetMode="External"/><Relationship Id="rId15" Type="http://schemas.openxmlformats.org/officeDocument/2006/relationships/hyperlink" Target="https://pfaf.org/USER/Plant.aspx?LatinName=Smilax+herbacea" TargetMode="External"/><Relationship Id="rId10" Type="http://schemas.openxmlformats.org/officeDocument/2006/relationships/hyperlink" Target="http://www.jardindupicvert.com/4daction/w/hosta_fortunei_albopicta.affpliol?session=t75vo7tx6p45b&amp;nopl=132&amp;p_cour_c=1&amp;indexpl_c=1&amp;prov_l=c" TargetMode="External"/><Relationship Id="rId19" Type="http://schemas.openxmlformats.org/officeDocument/2006/relationships/printerSettings" Target="../printerSettings/printerSettings3.bin"/><Relationship Id="rId4" Type="http://schemas.openxmlformats.org/officeDocument/2006/relationships/hyperlink" Target="http://en.wikipedia.org/wiki/Coreopsis_verticillata" TargetMode="External"/><Relationship Id="rId9" Type="http://schemas.openxmlformats.org/officeDocument/2006/relationships/hyperlink" Target="http://www.fleursduquebec.com/encyclopedie/1779-erythrone-damerique.html" TargetMode="External"/><Relationship Id="rId14" Type="http://schemas.openxmlformats.org/officeDocument/2006/relationships/hyperlink" Target="http://aiglonindigo.com/produit/471/smilax-herbace"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designecologique.ca/liste-de-plantes-vivaces/"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glfc.cfsnet.nfis.org/mapserver/laasmapper.phtml?MapSize=500%2C500&amp;ViewRegion=Zoom+sur&amp;minx=1458924.636201&amp;miny=6308587.461204&amp;maxx=1842377.680015&amp;maxy=6692040.505018&amp;imagewidth=500&amp;imageheight=500&amp;mainmap.x=248&amp;mainmap.y=274&amp;CMD=ZOOM_OUT&amp;CMD=ZOOM_OUT&amp;CHKBOX%5B2057%5D=2057&amp;CHKBOX%5B4240%5D=4240&amp;CHKBOX%5B2701%5D=2701&amp;CHKBOX%5B62129%5D=62129&amp;CHKBOX%5B2511%5D=2511&amp;SET%5B1705%5D=0&amp;SET%5B1305%5D=0&amp;SET%5B11705%5D=0&amp;PREVIOUS_MODE=1&amp;title=Les+zones+de+rusticit%E9+de+l%92USDA+au+Canada&amp;title_e=USDA+Plant+Hardiness+Zones+In+Canada&amp;title_f=Les+zones+de+rusticit%E9+de+l%92USDA+au+Canada&amp;NEK=f&amp;LAYERS=2511%2C62129%2C2701%2C2700%2C4240%2C2057&amp;SETS=1705%2C1305%2C1170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AC43E-42B4-494F-83F9-2C61A20144A7}">
  <sheetPr>
    <tabColor rgb="FF00FF00"/>
    <outlinePr summaryBelow="0" summaryRight="0"/>
  </sheetPr>
  <dimension ref="A1:AL319"/>
  <sheetViews>
    <sheetView tabSelected="1" zoomScaleNormal="100" workbookViewId="0">
      <pane xSplit="5" ySplit="2" topLeftCell="F3" activePane="bottomRight" state="frozen"/>
      <selection pane="topRight" activeCell="E1" sqref="E1"/>
      <selection pane="bottomLeft" activeCell="A3" sqref="A3"/>
      <selection pane="bottomRight" activeCell="Q8" sqref="Q8"/>
    </sheetView>
  </sheetViews>
  <sheetFormatPr defaultColWidth="14.42578125" defaultRowHeight="16.5" customHeight="1" x14ac:dyDescent="0.2"/>
  <cols>
    <col min="1" max="1" width="8.28515625" style="93" customWidth="1"/>
    <col min="2" max="2" width="27.42578125" style="104" bestFit="1" customWidth="1"/>
    <col min="3" max="3" width="14.140625" style="88" bestFit="1" customWidth="1"/>
    <col min="4" max="4" width="20.7109375" style="88" customWidth="1"/>
    <col min="5" max="5" width="48.85546875" style="88" hidden="1" customWidth="1"/>
    <col min="6" max="6" width="6.42578125" style="94" customWidth="1"/>
    <col min="7" max="7" width="9" style="94" customWidth="1"/>
    <col min="8" max="8" width="7.140625" style="94" customWidth="1"/>
    <col min="9" max="9" width="9.5703125" style="94" customWidth="1"/>
    <col min="10" max="11" width="8.7109375" style="94" customWidth="1"/>
    <col min="12" max="12" width="11.140625" style="94" customWidth="1"/>
    <col min="13" max="13" width="8.7109375" style="94" customWidth="1"/>
    <col min="14" max="14" width="8.140625" style="94" customWidth="1"/>
    <col min="15" max="15" width="6.7109375" style="94" customWidth="1"/>
    <col min="16" max="16" width="6.7109375" style="204" customWidth="1"/>
    <col min="17" max="17" width="8" style="94" customWidth="1"/>
    <col min="18" max="18" width="14.28515625" style="94" customWidth="1"/>
    <col min="19" max="19" width="7.140625" style="205" customWidth="1"/>
    <col min="20" max="20" width="13.5703125" style="94" bestFit="1" customWidth="1"/>
    <col min="21" max="21" width="12.85546875" style="94" customWidth="1"/>
    <col min="22" max="22" width="8.5703125" style="94" customWidth="1"/>
    <col min="23" max="23" width="8" style="94" customWidth="1"/>
    <col min="24" max="24" width="19" style="94" customWidth="1"/>
    <col min="25" max="25" width="14.140625" style="94" customWidth="1"/>
    <col min="26" max="26" width="13.85546875" style="94" customWidth="1"/>
    <col min="27" max="27" width="12.5703125" style="94" customWidth="1"/>
    <col min="28" max="28" width="8.7109375" style="94" customWidth="1"/>
    <col min="29" max="29" width="9" style="94" customWidth="1"/>
    <col min="30" max="30" width="12.5703125" style="94" customWidth="1"/>
    <col min="31" max="31" width="9.7109375" style="94" customWidth="1"/>
    <col min="32" max="32" width="11.140625" style="94" customWidth="1"/>
    <col min="33" max="33" width="17.28515625" style="94" customWidth="1"/>
    <col min="34" max="34" width="15.28515625" style="94" customWidth="1"/>
    <col min="35" max="35" width="107.5703125" style="94" customWidth="1"/>
    <col min="36" max="36" width="116" style="94" customWidth="1"/>
    <col min="37" max="37" width="45.42578125" style="94" customWidth="1"/>
    <col min="38" max="38" width="116.42578125" style="94" customWidth="1"/>
    <col min="39" max="16384" width="14.42578125" style="88"/>
  </cols>
  <sheetData>
    <row r="1" spans="1:38" s="107" customFormat="1" ht="14.25" x14ac:dyDescent="0.2">
      <c r="A1" s="109"/>
      <c r="B1" s="124" t="s">
        <v>2164</v>
      </c>
      <c r="C1" s="124"/>
      <c r="D1" s="124"/>
      <c r="E1" s="125"/>
      <c r="F1" s="184" t="s">
        <v>2163</v>
      </c>
      <c r="G1" s="185"/>
      <c r="H1" s="185"/>
      <c r="I1" s="185"/>
      <c r="J1" s="186"/>
      <c r="K1" s="187"/>
      <c r="L1" s="188" t="s">
        <v>22</v>
      </c>
      <c r="M1" s="185"/>
      <c r="N1" s="185"/>
      <c r="O1" s="186"/>
      <c r="P1" s="189"/>
      <c r="Q1" s="190" t="s">
        <v>2313</v>
      </c>
      <c r="R1" s="185"/>
      <c r="S1" s="185"/>
      <c r="T1" s="185"/>
      <c r="U1" s="185"/>
      <c r="V1" s="185"/>
      <c r="W1" s="185"/>
      <c r="X1" s="186"/>
      <c r="Y1" s="191" t="s">
        <v>2314</v>
      </c>
      <c r="Z1" s="87"/>
      <c r="AA1" s="192" t="s">
        <v>2315</v>
      </c>
      <c r="AB1" s="185"/>
      <c r="AC1" s="185"/>
      <c r="AD1" s="186"/>
      <c r="AE1" s="193" t="s">
        <v>2316</v>
      </c>
      <c r="AF1" s="185"/>
      <c r="AG1" s="185"/>
      <c r="AH1" s="186"/>
      <c r="AI1" s="194" t="s">
        <v>27</v>
      </c>
      <c r="AJ1" s="185"/>
      <c r="AK1" s="186"/>
      <c r="AL1" s="121"/>
    </row>
    <row r="2" spans="1:38" s="101" customFormat="1" ht="42.75" x14ac:dyDescent="0.2">
      <c r="A2" s="110" t="s">
        <v>2489</v>
      </c>
      <c r="B2" s="106" t="s">
        <v>2162</v>
      </c>
      <c r="C2" s="106" t="s">
        <v>2276</v>
      </c>
      <c r="D2" s="106" t="s">
        <v>2277</v>
      </c>
      <c r="E2" s="106" t="s">
        <v>30</v>
      </c>
      <c r="F2" s="111" t="s">
        <v>2165</v>
      </c>
      <c r="G2" s="112" t="s">
        <v>2168</v>
      </c>
      <c r="H2" s="112" t="s">
        <v>2166</v>
      </c>
      <c r="I2" s="112" t="s">
        <v>35</v>
      </c>
      <c r="J2" s="112" t="s">
        <v>2167</v>
      </c>
      <c r="K2" s="112" t="s">
        <v>2395</v>
      </c>
      <c r="L2" s="113" t="s">
        <v>2317</v>
      </c>
      <c r="M2" s="113" t="s">
        <v>2173</v>
      </c>
      <c r="N2" s="113" t="s">
        <v>2174</v>
      </c>
      <c r="O2" s="113" t="s">
        <v>2175</v>
      </c>
      <c r="P2" s="114" t="s">
        <v>2408</v>
      </c>
      <c r="Q2" s="115" t="s">
        <v>2176</v>
      </c>
      <c r="R2" s="115" t="s">
        <v>2177</v>
      </c>
      <c r="S2" s="115" t="s">
        <v>2416</v>
      </c>
      <c r="T2" s="115" t="s">
        <v>2178</v>
      </c>
      <c r="U2" s="115" t="s">
        <v>2191</v>
      </c>
      <c r="V2" s="115" t="s">
        <v>2179</v>
      </c>
      <c r="W2" s="115" t="s">
        <v>2180</v>
      </c>
      <c r="X2" s="115" t="s">
        <v>2196</v>
      </c>
      <c r="Y2" s="116" t="s">
        <v>2181</v>
      </c>
      <c r="Z2" s="116" t="s">
        <v>49</v>
      </c>
      <c r="AA2" s="117" t="s">
        <v>2243</v>
      </c>
      <c r="AB2" s="117" t="s">
        <v>2182</v>
      </c>
      <c r="AC2" s="118" t="s">
        <v>2271</v>
      </c>
      <c r="AD2" s="118" t="s">
        <v>2183</v>
      </c>
      <c r="AE2" s="119" t="s">
        <v>2278</v>
      </c>
      <c r="AF2" s="119" t="s">
        <v>2285</v>
      </c>
      <c r="AG2" s="119" t="s">
        <v>56</v>
      </c>
      <c r="AH2" s="119" t="s">
        <v>2184</v>
      </c>
      <c r="AI2" s="120" t="s">
        <v>58</v>
      </c>
      <c r="AJ2" s="120" t="s">
        <v>2185</v>
      </c>
      <c r="AK2" s="120" t="s">
        <v>2186</v>
      </c>
      <c r="AL2" s="121" t="s">
        <v>2187</v>
      </c>
    </row>
    <row r="3" spans="1:38" ht="16.5" customHeight="1" x14ac:dyDescent="0.2">
      <c r="A3" s="103"/>
      <c r="B3" s="21" t="s">
        <v>65</v>
      </c>
      <c r="C3" s="21" t="s">
        <v>62</v>
      </c>
      <c r="D3" s="21" t="s">
        <v>63</v>
      </c>
      <c r="E3" s="21" t="s">
        <v>64</v>
      </c>
      <c r="F3" s="22" t="s">
        <v>66</v>
      </c>
      <c r="G3" s="22" t="s">
        <v>67</v>
      </c>
      <c r="H3" s="22" t="s">
        <v>68</v>
      </c>
      <c r="I3" s="22" t="s">
        <v>69</v>
      </c>
      <c r="J3" s="22" t="s">
        <v>70</v>
      </c>
      <c r="K3" s="22"/>
      <c r="L3" s="69" t="s">
        <v>2170</v>
      </c>
      <c r="M3" s="22" t="s">
        <v>72</v>
      </c>
      <c r="N3" s="22">
        <v>24</v>
      </c>
      <c r="O3" s="22">
        <v>24</v>
      </c>
      <c r="P3" s="92">
        <f t="shared" ref="P3" si="0">O3/0.3048</f>
        <v>78.740157480314963</v>
      </c>
      <c r="Q3" s="22"/>
      <c r="R3" s="69">
        <v>1</v>
      </c>
      <c r="S3" s="91"/>
      <c r="T3" s="69" t="s">
        <v>2189</v>
      </c>
      <c r="U3" s="69" t="s">
        <v>2192</v>
      </c>
      <c r="V3" s="22"/>
      <c r="W3" s="22" t="s">
        <v>73</v>
      </c>
      <c r="X3" s="69" t="s">
        <v>2195</v>
      </c>
      <c r="Y3" s="22" t="s">
        <v>2219</v>
      </c>
      <c r="Z3" s="22" t="s">
        <v>73</v>
      </c>
      <c r="AA3" s="22" t="s">
        <v>73</v>
      </c>
      <c r="AB3" s="22" t="s">
        <v>73</v>
      </c>
      <c r="AC3" s="22" t="s">
        <v>75</v>
      </c>
      <c r="AD3" s="69" t="s">
        <v>279</v>
      </c>
      <c r="AE3" s="22" t="s">
        <v>279</v>
      </c>
      <c r="AF3" s="22" t="s">
        <v>80</v>
      </c>
      <c r="AG3" s="22" t="s">
        <v>81</v>
      </c>
      <c r="AH3" s="22" t="s">
        <v>82</v>
      </c>
      <c r="AI3" s="22" t="s">
        <v>83</v>
      </c>
      <c r="AJ3" s="22"/>
      <c r="AK3" s="22"/>
      <c r="AL3" s="22"/>
    </row>
    <row r="4" spans="1:38" ht="16.5" customHeight="1" x14ac:dyDescent="0.2">
      <c r="A4" s="103"/>
      <c r="B4" s="21" t="s">
        <v>86</v>
      </c>
      <c r="C4" s="21" t="s">
        <v>62</v>
      </c>
      <c r="D4" s="21" t="s">
        <v>84</v>
      </c>
      <c r="E4" s="21" t="s">
        <v>85</v>
      </c>
      <c r="F4" s="22" t="s">
        <v>87</v>
      </c>
      <c r="G4" s="22" t="s">
        <v>67</v>
      </c>
      <c r="H4" s="22" t="s">
        <v>88</v>
      </c>
      <c r="I4" s="22" t="s">
        <v>89</v>
      </c>
      <c r="J4" s="22" t="s">
        <v>90</v>
      </c>
      <c r="K4" s="22"/>
      <c r="L4" s="69" t="s">
        <v>2170</v>
      </c>
      <c r="M4" s="22" t="s">
        <v>91</v>
      </c>
      <c r="N4" s="22">
        <v>15</v>
      </c>
      <c r="O4" s="22">
        <v>20</v>
      </c>
      <c r="P4" s="92">
        <f>IF(ISBLANK(O4), "", O4/0.3048)</f>
        <v>65.616797900262469</v>
      </c>
      <c r="Q4" s="22"/>
      <c r="R4" s="69">
        <v>2</v>
      </c>
      <c r="S4" s="91">
        <v>1</v>
      </c>
      <c r="T4" s="69" t="s">
        <v>2190</v>
      </c>
      <c r="U4" s="69" t="s">
        <v>2192</v>
      </c>
      <c r="V4" s="22"/>
      <c r="W4" s="22" t="s">
        <v>73</v>
      </c>
      <c r="X4" s="69" t="s">
        <v>2195</v>
      </c>
      <c r="Y4" s="22" t="s">
        <v>2219</v>
      </c>
      <c r="Z4" s="69" t="s">
        <v>2201</v>
      </c>
      <c r="AA4" s="22" t="s">
        <v>73</v>
      </c>
      <c r="AB4" s="22" t="s">
        <v>73</v>
      </c>
      <c r="AC4" s="22" t="s">
        <v>75</v>
      </c>
      <c r="AD4" s="69" t="s">
        <v>279</v>
      </c>
      <c r="AE4" s="22" t="s">
        <v>77</v>
      </c>
      <c r="AF4" s="22" t="s">
        <v>94</v>
      </c>
      <c r="AG4" s="22" t="s">
        <v>95</v>
      </c>
      <c r="AH4" s="22" t="s">
        <v>82</v>
      </c>
      <c r="AI4" s="22" t="s">
        <v>96</v>
      </c>
      <c r="AJ4" s="22"/>
      <c r="AK4" s="22"/>
      <c r="AL4" s="22"/>
    </row>
    <row r="5" spans="1:38" ht="16.5" customHeight="1" x14ac:dyDescent="0.2">
      <c r="B5" s="21" t="s">
        <v>100</v>
      </c>
      <c r="C5" s="21" t="s">
        <v>97</v>
      </c>
      <c r="D5" s="21" t="s">
        <v>98</v>
      </c>
      <c r="E5" s="21" t="s">
        <v>99</v>
      </c>
      <c r="F5" s="22">
        <v>3</v>
      </c>
      <c r="G5" s="22" t="s">
        <v>101</v>
      </c>
      <c r="H5" s="22" t="s">
        <v>102</v>
      </c>
      <c r="I5" s="22" t="s">
        <v>89</v>
      </c>
      <c r="J5" s="22" t="s">
        <v>103</v>
      </c>
      <c r="K5" s="69" t="s">
        <v>2396</v>
      </c>
      <c r="L5" s="69" t="s">
        <v>2279</v>
      </c>
      <c r="M5" s="22" t="s">
        <v>105</v>
      </c>
      <c r="N5" s="22">
        <v>0.5</v>
      </c>
      <c r="O5" s="22">
        <v>0.4</v>
      </c>
      <c r="P5" s="92">
        <f t="shared" ref="P5:P68" si="1">IF(ISBLANK(O5), "", O5/0.3048)</f>
        <v>1.3123359580052494</v>
      </c>
      <c r="Q5" s="22"/>
      <c r="R5" s="69">
        <v>2</v>
      </c>
      <c r="S5" s="91"/>
      <c r="T5" s="22"/>
      <c r="U5" s="69" t="s">
        <v>2193</v>
      </c>
      <c r="V5" s="69" t="s">
        <v>2201</v>
      </c>
      <c r="W5" s="22" t="s">
        <v>73</v>
      </c>
      <c r="X5" s="22" t="s">
        <v>73</v>
      </c>
      <c r="Y5" s="69" t="s">
        <v>93</v>
      </c>
      <c r="Z5" s="69" t="s">
        <v>2201</v>
      </c>
      <c r="AA5" s="22" t="s">
        <v>2235</v>
      </c>
      <c r="AB5" s="22" t="s">
        <v>2250</v>
      </c>
      <c r="AC5" s="22" t="s">
        <v>75</v>
      </c>
      <c r="AD5" s="22" t="s">
        <v>73</v>
      </c>
      <c r="AE5" s="22" t="s">
        <v>279</v>
      </c>
      <c r="AF5" s="22" t="s">
        <v>73</v>
      </c>
      <c r="AG5" s="22" t="s">
        <v>81</v>
      </c>
      <c r="AH5" s="22" t="s">
        <v>82</v>
      </c>
      <c r="AI5" s="22"/>
      <c r="AJ5" s="22" t="s">
        <v>110</v>
      </c>
      <c r="AK5" s="22"/>
      <c r="AL5" s="22"/>
    </row>
    <row r="6" spans="1:38" ht="16.5" customHeight="1" x14ac:dyDescent="0.2">
      <c r="A6" s="102"/>
      <c r="B6" s="21" t="s">
        <v>114</v>
      </c>
      <c r="C6" s="21" t="s">
        <v>111</v>
      </c>
      <c r="D6" s="21" t="s">
        <v>112</v>
      </c>
      <c r="E6" s="21" t="s">
        <v>113</v>
      </c>
      <c r="F6" s="22">
        <v>4</v>
      </c>
      <c r="G6" s="22" t="s">
        <v>115</v>
      </c>
      <c r="H6" s="22" t="s">
        <v>68</v>
      </c>
      <c r="I6" s="22" t="s">
        <v>116</v>
      </c>
      <c r="J6" s="22" t="s">
        <v>70</v>
      </c>
      <c r="K6" s="22"/>
      <c r="L6" s="69" t="s">
        <v>2279</v>
      </c>
      <c r="M6" s="22" t="s">
        <v>79</v>
      </c>
      <c r="N6" s="22">
        <v>0.6</v>
      </c>
      <c r="O6" s="22">
        <v>1.2</v>
      </c>
      <c r="P6" s="92">
        <f t="shared" si="1"/>
        <v>3.9370078740157477</v>
      </c>
      <c r="Q6" s="22"/>
      <c r="R6" s="69" t="s">
        <v>2201</v>
      </c>
      <c r="S6" s="91"/>
      <c r="T6" s="69" t="s">
        <v>2188</v>
      </c>
      <c r="U6" s="69" t="s">
        <v>2192</v>
      </c>
      <c r="V6" s="22"/>
      <c r="W6" s="22" t="s">
        <v>73</v>
      </c>
      <c r="X6" s="22" t="s">
        <v>73</v>
      </c>
      <c r="Y6" s="22" t="s">
        <v>73</v>
      </c>
      <c r="Z6" s="69" t="s">
        <v>2201</v>
      </c>
      <c r="AA6" s="69" t="s">
        <v>2235</v>
      </c>
      <c r="AB6" s="22" t="s">
        <v>2250</v>
      </c>
      <c r="AC6" s="22" t="s">
        <v>75</v>
      </c>
      <c r="AD6" s="22" t="s">
        <v>73</v>
      </c>
      <c r="AE6" s="22" t="s">
        <v>119</v>
      </c>
      <c r="AF6" s="22" t="s">
        <v>73</v>
      </c>
      <c r="AG6" s="22" t="s">
        <v>120</v>
      </c>
      <c r="AH6" s="22" t="s">
        <v>73</v>
      </c>
      <c r="AI6" s="22" t="s">
        <v>121</v>
      </c>
      <c r="AJ6" s="22"/>
      <c r="AK6" s="22"/>
      <c r="AL6" s="22"/>
    </row>
    <row r="7" spans="1:38" ht="16.5" customHeight="1" x14ac:dyDescent="0.2">
      <c r="B7" s="21" t="s">
        <v>125</v>
      </c>
      <c r="C7" s="21" t="s">
        <v>122</v>
      </c>
      <c r="D7" s="21" t="s">
        <v>123</v>
      </c>
      <c r="E7" s="21" t="s">
        <v>124</v>
      </c>
      <c r="F7" s="22">
        <v>4</v>
      </c>
      <c r="G7" s="22" t="s">
        <v>126</v>
      </c>
      <c r="H7" s="22" t="s">
        <v>68</v>
      </c>
      <c r="I7" s="22" t="s">
        <v>127</v>
      </c>
      <c r="J7" s="22" t="s">
        <v>70</v>
      </c>
      <c r="K7" s="22"/>
      <c r="L7" s="69" t="s">
        <v>2172</v>
      </c>
      <c r="M7" s="22" t="s">
        <v>77</v>
      </c>
      <c r="N7" s="22">
        <v>4</v>
      </c>
      <c r="O7" s="22">
        <v>4</v>
      </c>
      <c r="P7" s="92">
        <f t="shared" si="1"/>
        <v>13.123359580052492</v>
      </c>
      <c r="Q7" s="22"/>
      <c r="R7" s="22"/>
      <c r="S7" s="98"/>
      <c r="T7" s="22"/>
      <c r="U7" s="22"/>
      <c r="V7" s="22"/>
      <c r="W7" s="22" t="s">
        <v>73</v>
      </c>
      <c r="X7" s="22" t="s">
        <v>73</v>
      </c>
      <c r="Y7" s="22" t="s">
        <v>128</v>
      </c>
      <c r="Z7" s="69" t="s">
        <v>2201</v>
      </c>
      <c r="AA7" s="22" t="s">
        <v>2233</v>
      </c>
      <c r="AB7" s="22" t="s">
        <v>2250</v>
      </c>
      <c r="AC7" s="22" t="s">
        <v>75</v>
      </c>
      <c r="AD7" s="22" t="s">
        <v>73</v>
      </c>
      <c r="AE7" s="22" t="s">
        <v>2274</v>
      </c>
      <c r="AF7" s="22" t="s">
        <v>73</v>
      </c>
      <c r="AG7" s="22" t="s">
        <v>131</v>
      </c>
      <c r="AH7" s="22" t="s">
        <v>132</v>
      </c>
      <c r="AI7" s="22" t="s">
        <v>133</v>
      </c>
      <c r="AJ7" s="22" t="s">
        <v>134</v>
      </c>
      <c r="AK7" s="22"/>
      <c r="AL7" s="22"/>
    </row>
    <row r="8" spans="1:38" ht="16.5" customHeight="1" x14ac:dyDescent="0.2">
      <c r="B8" s="21" t="s">
        <v>137</v>
      </c>
      <c r="C8" s="21" t="s">
        <v>122</v>
      </c>
      <c r="D8" s="21" t="s">
        <v>135</v>
      </c>
      <c r="E8" s="21" t="s">
        <v>136</v>
      </c>
      <c r="F8" s="22">
        <v>3</v>
      </c>
      <c r="G8" s="22" t="s">
        <v>126</v>
      </c>
      <c r="H8" s="22" t="s">
        <v>88</v>
      </c>
      <c r="I8" s="22" t="s">
        <v>89</v>
      </c>
      <c r="J8" s="22" t="s">
        <v>138</v>
      </c>
      <c r="K8" s="22"/>
      <c r="L8" s="69" t="s">
        <v>2172</v>
      </c>
      <c r="M8" s="22" t="s">
        <v>77</v>
      </c>
      <c r="N8" s="22">
        <v>4</v>
      </c>
      <c r="O8" s="22">
        <v>4</v>
      </c>
      <c r="P8" s="92">
        <f t="shared" si="1"/>
        <v>13.123359580052492</v>
      </c>
      <c r="Q8" s="22"/>
      <c r="R8" s="22"/>
      <c r="S8" s="98"/>
      <c r="T8" s="22"/>
      <c r="U8" s="22"/>
      <c r="V8" s="22"/>
      <c r="W8" s="22" t="s">
        <v>73</v>
      </c>
      <c r="X8" s="22" t="s">
        <v>73</v>
      </c>
      <c r="Y8" s="22" t="s">
        <v>128</v>
      </c>
      <c r="Z8" s="69" t="s">
        <v>2201</v>
      </c>
      <c r="AA8" s="22" t="s">
        <v>2233</v>
      </c>
      <c r="AB8" s="22" t="s">
        <v>2250</v>
      </c>
      <c r="AC8" s="22" t="s">
        <v>75</v>
      </c>
      <c r="AD8" s="22" t="s">
        <v>73</v>
      </c>
      <c r="AE8" s="22" t="s">
        <v>279</v>
      </c>
      <c r="AF8" s="22" t="s">
        <v>73</v>
      </c>
      <c r="AG8" s="22" t="s">
        <v>139</v>
      </c>
      <c r="AH8" s="22" t="s">
        <v>132</v>
      </c>
      <c r="AI8" s="22" t="s">
        <v>140</v>
      </c>
      <c r="AJ8" s="22"/>
      <c r="AK8" s="22"/>
      <c r="AL8" s="22"/>
    </row>
    <row r="9" spans="1:38" ht="16.5" customHeight="1" x14ac:dyDescent="0.2">
      <c r="A9" s="88"/>
      <c r="B9" s="21" t="s">
        <v>144</v>
      </c>
      <c r="C9" s="21" t="s">
        <v>141</v>
      </c>
      <c r="D9" s="21" t="s">
        <v>142</v>
      </c>
      <c r="E9" s="21" t="s">
        <v>143</v>
      </c>
      <c r="F9" s="22">
        <v>4</v>
      </c>
      <c r="G9" s="22" t="s">
        <v>126</v>
      </c>
      <c r="H9" s="22" t="s">
        <v>88</v>
      </c>
      <c r="I9" s="22" t="s">
        <v>145</v>
      </c>
      <c r="J9" s="22" t="s">
        <v>103</v>
      </c>
      <c r="K9" s="22"/>
      <c r="L9" s="69" t="s">
        <v>2279</v>
      </c>
      <c r="M9" s="22" t="s">
        <v>93</v>
      </c>
      <c r="N9" s="22">
        <v>0.9</v>
      </c>
      <c r="O9" s="22">
        <v>0.4</v>
      </c>
      <c r="P9" s="92">
        <f t="shared" si="1"/>
        <v>1.3123359580052494</v>
      </c>
      <c r="Q9" s="22"/>
      <c r="R9" s="22"/>
      <c r="S9" s="98"/>
      <c r="T9" s="22"/>
      <c r="U9" s="69" t="s">
        <v>2192</v>
      </c>
      <c r="V9" s="69" t="s">
        <v>2201</v>
      </c>
      <c r="W9" s="22" t="s">
        <v>73</v>
      </c>
      <c r="X9" s="69" t="s">
        <v>2195</v>
      </c>
      <c r="Y9" s="22" t="s">
        <v>93</v>
      </c>
      <c r="Z9" s="69" t="s">
        <v>2201</v>
      </c>
      <c r="AA9" s="22" t="s">
        <v>2235</v>
      </c>
      <c r="AB9" s="22" t="s">
        <v>2250</v>
      </c>
      <c r="AC9" s="22" t="s">
        <v>75</v>
      </c>
      <c r="AD9" s="22" t="s">
        <v>73</v>
      </c>
      <c r="AE9" s="22" t="s">
        <v>131</v>
      </c>
      <c r="AF9" s="22" t="s">
        <v>73</v>
      </c>
      <c r="AG9" s="22" t="s">
        <v>148</v>
      </c>
      <c r="AH9" s="22" t="s">
        <v>73</v>
      </c>
      <c r="AI9" s="22" t="s">
        <v>149</v>
      </c>
      <c r="AJ9" s="22" t="s">
        <v>150</v>
      </c>
      <c r="AK9" s="22"/>
      <c r="AL9" s="22"/>
    </row>
    <row r="10" spans="1:38" ht="16.5" customHeight="1" x14ac:dyDescent="0.2">
      <c r="A10" s="103"/>
      <c r="B10" s="21" t="s">
        <v>154</v>
      </c>
      <c r="C10" s="21" t="s">
        <v>151</v>
      </c>
      <c r="D10" s="21" t="s">
        <v>152</v>
      </c>
      <c r="E10" s="21" t="s">
        <v>153</v>
      </c>
      <c r="F10" s="22">
        <v>3</v>
      </c>
      <c r="G10" s="22" t="s">
        <v>67</v>
      </c>
      <c r="H10" s="22" t="s">
        <v>68</v>
      </c>
      <c r="I10" s="22"/>
      <c r="J10" s="22" t="s">
        <v>70</v>
      </c>
      <c r="K10" s="22"/>
      <c r="L10" s="69" t="s">
        <v>2279</v>
      </c>
      <c r="M10" s="22" t="s">
        <v>82</v>
      </c>
      <c r="N10" s="22">
        <v>0.1</v>
      </c>
      <c r="O10" s="22">
        <v>0.2</v>
      </c>
      <c r="P10" s="92">
        <f t="shared" si="1"/>
        <v>0.65616797900262469</v>
      </c>
      <c r="Q10" s="22"/>
      <c r="R10" s="22"/>
      <c r="S10" s="98"/>
      <c r="T10" s="69" t="s">
        <v>2188</v>
      </c>
      <c r="U10" s="69" t="s">
        <v>2192</v>
      </c>
      <c r="V10" s="69" t="s">
        <v>2201</v>
      </c>
      <c r="W10" s="22" t="s">
        <v>73</v>
      </c>
      <c r="X10" s="69" t="s">
        <v>2198</v>
      </c>
      <c r="Y10" s="22" t="s">
        <v>2222</v>
      </c>
      <c r="Z10" s="69" t="s">
        <v>2201</v>
      </c>
      <c r="AA10" s="22" t="s">
        <v>2233</v>
      </c>
      <c r="AB10" s="22" t="s">
        <v>2250</v>
      </c>
      <c r="AC10" s="22" t="s">
        <v>75</v>
      </c>
      <c r="AD10" s="22" t="s">
        <v>73</v>
      </c>
      <c r="AE10" s="22" t="s">
        <v>279</v>
      </c>
      <c r="AF10" s="22" t="s">
        <v>2250</v>
      </c>
      <c r="AG10" s="22" t="s">
        <v>159</v>
      </c>
      <c r="AH10" s="22" t="s">
        <v>132</v>
      </c>
      <c r="AI10" s="22" t="s">
        <v>160</v>
      </c>
      <c r="AJ10" s="22"/>
      <c r="AK10" s="22"/>
      <c r="AL10" s="22"/>
    </row>
    <row r="11" spans="1:38" ht="16.5" customHeight="1" x14ac:dyDescent="0.2">
      <c r="A11" s="96"/>
      <c r="B11" s="21" t="s">
        <v>164</v>
      </c>
      <c r="C11" s="21" t="s">
        <v>161</v>
      </c>
      <c r="D11" s="21" t="s">
        <v>162</v>
      </c>
      <c r="E11" s="21" t="s">
        <v>163</v>
      </c>
      <c r="F11" s="22" t="s">
        <v>165</v>
      </c>
      <c r="G11" s="22" t="s">
        <v>67</v>
      </c>
      <c r="H11" s="22" t="s">
        <v>68</v>
      </c>
      <c r="I11" s="22" t="s">
        <v>166</v>
      </c>
      <c r="J11" s="22" t="s">
        <v>70</v>
      </c>
      <c r="K11" s="22"/>
      <c r="L11" s="69" t="s">
        <v>2279</v>
      </c>
      <c r="M11" s="22" t="s">
        <v>167</v>
      </c>
      <c r="N11" s="22">
        <v>0.4</v>
      </c>
      <c r="O11" s="22">
        <v>0.3</v>
      </c>
      <c r="P11" s="92">
        <f t="shared" si="1"/>
        <v>0.98425196850393692</v>
      </c>
      <c r="Q11" s="22"/>
      <c r="R11" s="22"/>
      <c r="S11" s="98"/>
      <c r="T11" s="22"/>
      <c r="U11" s="22"/>
      <c r="V11" s="69" t="s">
        <v>2201</v>
      </c>
      <c r="W11" s="22" t="s">
        <v>73</v>
      </c>
      <c r="X11" s="22" t="s">
        <v>73</v>
      </c>
      <c r="Y11" s="22" t="s">
        <v>2202</v>
      </c>
      <c r="Z11" s="69" t="s">
        <v>2201</v>
      </c>
      <c r="AA11" s="22" t="s">
        <v>2237</v>
      </c>
      <c r="AB11" s="22" t="s">
        <v>2201</v>
      </c>
      <c r="AC11" s="22" t="s">
        <v>75</v>
      </c>
      <c r="AD11" s="22" t="s">
        <v>73</v>
      </c>
      <c r="AE11" s="22" t="s">
        <v>119</v>
      </c>
      <c r="AF11" s="22" t="s">
        <v>73</v>
      </c>
      <c r="AG11" s="22" t="s">
        <v>172</v>
      </c>
      <c r="AH11" s="22" t="s">
        <v>132</v>
      </c>
      <c r="AI11" s="22" t="s">
        <v>173</v>
      </c>
      <c r="AJ11" s="22"/>
      <c r="AK11" s="22"/>
      <c r="AL11" s="22"/>
    </row>
    <row r="12" spans="1:38" ht="16.5" customHeight="1" x14ac:dyDescent="0.2">
      <c r="A12" s="103"/>
      <c r="B12" s="21" t="s">
        <v>177</v>
      </c>
      <c r="C12" s="21" t="s">
        <v>174</v>
      </c>
      <c r="D12" s="21" t="s">
        <v>175</v>
      </c>
      <c r="E12" s="21" t="s">
        <v>176</v>
      </c>
      <c r="F12" s="22">
        <v>4</v>
      </c>
      <c r="G12" s="22" t="s">
        <v>126</v>
      </c>
      <c r="H12" s="22" t="s">
        <v>88</v>
      </c>
      <c r="I12" s="22" t="s">
        <v>89</v>
      </c>
      <c r="J12" s="22" t="s">
        <v>70</v>
      </c>
      <c r="K12" s="22"/>
      <c r="L12" s="69" t="s">
        <v>2279</v>
      </c>
      <c r="M12" s="22" t="s">
        <v>109</v>
      </c>
      <c r="N12" s="22">
        <v>0.4</v>
      </c>
      <c r="O12" s="22">
        <v>0.2</v>
      </c>
      <c r="P12" s="92">
        <f t="shared" si="1"/>
        <v>0.65616797900262469</v>
      </c>
      <c r="Q12" s="22"/>
      <c r="R12" s="22"/>
      <c r="S12" s="98"/>
      <c r="T12" s="22"/>
      <c r="U12" s="69" t="s">
        <v>2192</v>
      </c>
      <c r="V12" s="69" t="s">
        <v>2201</v>
      </c>
      <c r="W12" s="69" t="s">
        <v>2201</v>
      </c>
      <c r="X12" s="22" t="s">
        <v>73</v>
      </c>
      <c r="Y12" s="22" t="s">
        <v>2203</v>
      </c>
      <c r="Z12" s="69" t="s">
        <v>2201</v>
      </c>
      <c r="AA12" s="22" t="s">
        <v>2236</v>
      </c>
      <c r="AB12" s="22" t="s">
        <v>2250</v>
      </c>
      <c r="AC12" s="22" t="s">
        <v>75</v>
      </c>
      <c r="AD12" s="22" t="s">
        <v>73</v>
      </c>
      <c r="AE12" s="22" t="s">
        <v>119</v>
      </c>
      <c r="AF12" s="22" t="s">
        <v>73</v>
      </c>
      <c r="AG12" s="22" t="s">
        <v>179</v>
      </c>
      <c r="AH12" s="22" t="s">
        <v>73</v>
      </c>
      <c r="AI12" s="22" t="s">
        <v>180</v>
      </c>
      <c r="AJ12" s="22" t="s">
        <v>181</v>
      </c>
      <c r="AK12" s="22"/>
      <c r="AL12" s="22"/>
    </row>
    <row r="13" spans="1:38" ht="16.5" customHeight="1" x14ac:dyDescent="0.2">
      <c r="A13" s="103"/>
      <c r="B13" s="21" t="s">
        <v>184</v>
      </c>
      <c r="C13" s="21" t="s">
        <v>174</v>
      </c>
      <c r="D13" s="21" t="s">
        <v>182</v>
      </c>
      <c r="E13" s="21" t="s">
        <v>183</v>
      </c>
      <c r="F13" s="22">
        <v>5</v>
      </c>
      <c r="G13" s="22" t="s">
        <v>101</v>
      </c>
      <c r="H13" s="22" t="s">
        <v>88</v>
      </c>
      <c r="I13" s="22" t="s">
        <v>185</v>
      </c>
      <c r="J13" s="22" t="s">
        <v>103</v>
      </c>
      <c r="K13" s="22"/>
      <c r="L13" s="69" t="s">
        <v>2279</v>
      </c>
      <c r="M13" s="22" t="s">
        <v>109</v>
      </c>
      <c r="N13" s="22">
        <v>0.3</v>
      </c>
      <c r="O13" s="22">
        <v>0.3</v>
      </c>
      <c r="P13" s="92">
        <f t="shared" si="1"/>
        <v>0.98425196850393692</v>
      </c>
      <c r="Q13" s="22"/>
      <c r="R13" s="22"/>
      <c r="S13" s="98"/>
      <c r="T13" s="22"/>
      <c r="U13" s="69" t="s">
        <v>2192</v>
      </c>
      <c r="V13" s="22"/>
      <c r="W13" s="22" t="s">
        <v>73</v>
      </c>
      <c r="X13" s="22" t="s">
        <v>73</v>
      </c>
      <c r="Y13" s="22" t="s">
        <v>2203</v>
      </c>
      <c r="Z13" s="69" t="s">
        <v>2201</v>
      </c>
      <c r="AA13" s="22" t="s">
        <v>2237</v>
      </c>
      <c r="AB13" s="22" t="s">
        <v>2250</v>
      </c>
      <c r="AC13" s="22" t="s">
        <v>75</v>
      </c>
      <c r="AD13" s="22" t="s">
        <v>73</v>
      </c>
      <c r="AE13" s="22" t="s">
        <v>119</v>
      </c>
      <c r="AF13" s="22" t="s">
        <v>73</v>
      </c>
      <c r="AG13" s="22" t="s">
        <v>186</v>
      </c>
      <c r="AH13" s="22" t="s">
        <v>73</v>
      </c>
      <c r="AI13" s="22"/>
      <c r="AJ13" s="22"/>
      <c r="AK13" s="22"/>
      <c r="AL13" s="22"/>
    </row>
    <row r="14" spans="1:38" ht="16.5" customHeight="1" x14ac:dyDescent="0.2">
      <c r="B14" s="21" t="s">
        <v>189</v>
      </c>
      <c r="C14" s="21" t="s">
        <v>174</v>
      </c>
      <c r="D14" s="21" t="s">
        <v>187</v>
      </c>
      <c r="E14" s="21" t="s">
        <v>188</v>
      </c>
      <c r="F14" s="22">
        <v>4</v>
      </c>
      <c r="G14" s="22" t="s">
        <v>101</v>
      </c>
      <c r="H14" s="22" t="s">
        <v>88</v>
      </c>
      <c r="I14" s="22" t="s">
        <v>185</v>
      </c>
      <c r="J14" s="22" t="s">
        <v>103</v>
      </c>
      <c r="K14" s="22"/>
      <c r="L14" s="69" t="s">
        <v>2279</v>
      </c>
      <c r="M14" s="22" t="s">
        <v>109</v>
      </c>
      <c r="N14" s="22">
        <v>0.6</v>
      </c>
      <c r="O14" s="22">
        <v>1</v>
      </c>
      <c r="P14" s="92">
        <f t="shared" si="1"/>
        <v>3.280839895013123</v>
      </c>
      <c r="Q14" s="22"/>
      <c r="R14" s="22"/>
      <c r="S14" s="98"/>
      <c r="T14" s="22"/>
      <c r="U14" s="69" t="s">
        <v>2192</v>
      </c>
      <c r="V14" s="22"/>
      <c r="W14" s="22" t="s">
        <v>73</v>
      </c>
      <c r="X14" s="22" t="s">
        <v>73</v>
      </c>
      <c r="Y14" s="22" t="s">
        <v>2203</v>
      </c>
      <c r="Z14" s="69" t="s">
        <v>2201</v>
      </c>
      <c r="AA14" s="22" t="s">
        <v>2237</v>
      </c>
      <c r="AB14" s="22" t="s">
        <v>2250</v>
      </c>
      <c r="AC14" s="22" t="s">
        <v>75</v>
      </c>
      <c r="AD14" s="22" t="s">
        <v>73</v>
      </c>
      <c r="AE14" s="22" t="s">
        <v>2275</v>
      </c>
      <c r="AF14" s="22" t="s">
        <v>73</v>
      </c>
      <c r="AG14" s="22" t="s">
        <v>179</v>
      </c>
      <c r="AH14" s="22" t="s">
        <v>73</v>
      </c>
      <c r="AI14" s="22" t="s">
        <v>192</v>
      </c>
      <c r="AJ14" s="22"/>
      <c r="AK14" s="22"/>
      <c r="AL14" s="22"/>
    </row>
    <row r="15" spans="1:38" ht="16.5" customHeight="1" x14ac:dyDescent="0.2">
      <c r="B15" s="21" t="s">
        <v>195</v>
      </c>
      <c r="C15" s="21" t="s">
        <v>174</v>
      </c>
      <c r="D15" s="21" t="s">
        <v>193</v>
      </c>
      <c r="E15" s="21" t="s">
        <v>194</v>
      </c>
      <c r="F15" s="22">
        <v>3</v>
      </c>
      <c r="G15" s="22" t="s">
        <v>126</v>
      </c>
      <c r="H15" s="22" t="s">
        <v>102</v>
      </c>
      <c r="I15" s="22"/>
      <c r="J15" s="22" t="s">
        <v>103</v>
      </c>
      <c r="K15" s="22"/>
      <c r="L15" s="69" t="s">
        <v>2279</v>
      </c>
      <c r="M15" s="22" t="s">
        <v>109</v>
      </c>
      <c r="N15" s="22">
        <v>0.5</v>
      </c>
      <c r="O15" s="22">
        <v>0.25</v>
      </c>
      <c r="P15" s="92">
        <f t="shared" si="1"/>
        <v>0.82020997375328075</v>
      </c>
      <c r="Q15" s="22"/>
      <c r="R15" s="22"/>
      <c r="S15" s="98"/>
      <c r="T15" s="22"/>
      <c r="U15" s="69" t="s">
        <v>2192</v>
      </c>
      <c r="V15" s="22"/>
      <c r="W15" s="22" t="s">
        <v>73</v>
      </c>
      <c r="X15" s="22" t="s">
        <v>73</v>
      </c>
      <c r="Y15" s="22" t="s">
        <v>2203</v>
      </c>
      <c r="Z15" s="69" t="s">
        <v>2201</v>
      </c>
      <c r="AA15" s="22"/>
      <c r="AB15" s="22"/>
      <c r="AC15" s="22"/>
      <c r="AD15" s="22"/>
      <c r="AE15" s="22"/>
      <c r="AF15" s="22"/>
      <c r="AG15" s="22"/>
      <c r="AH15" s="22"/>
      <c r="AI15" s="22"/>
      <c r="AJ15" s="22"/>
      <c r="AK15" s="22"/>
      <c r="AL15" s="177" t="s">
        <v>197</v>
      </c>
    </row>
    <row r="16" spans="1:38" ht="16.5" customHeight="1" x14ac:dyDescent="0.2">
      <c r="B16" s="21" t="s">
        <v>200</v>
      </c>
      <c r="C16" s="21" t="s">
        <v>174</v>
      </c>
      <c r="D16" s="21" t="s">
        <v>198</v>
      </c>
      <c r="E16" s="21" t="s">
        <v>199</v>
      </c>
      <c r="F16" s="22">
        <v>4</v>
      </c>
      <c r="G16" s="22" t="s">
        <v>101</v>
      </c>
      <c r="H16" s="22" t="s">
        <v>88</v>
      </c>
      <c r="I16" s="22" t="s">
        <v>145</v>
      </c>
      <c r="J16" s="22" t="s">
        <v>70</v>
      </c>
      <c r="K16" s="22"/>
      <c r="L16" s="69" t="s">
        <v>2279</v>
      </c>
      <c r="M16" s="22" t="s">
        <v>109</v>
      </c>
      <c r="N16" s="22">
        <v>0.2</v>
      </c>
      <c r="O16" s="22">
        <v>0.4</v>
      </c>
      <c r="P16" s="92">
        <f t="shared" si="1"/>
        <v>1.3123359580052494</v>
      </c>
      <c r="Q16" s="22"/>
      <c r="R16" s="22"/>
      <c r="S16" s="98"/>
      <c r="T16" s="22"/>
      <c r="U16" s="69" t="s">
        <v>2192</v>
      </c>
      <c r="V16" s="22"/>
      <c r="W16" s="22" t="s">
        <v>73</v>
      </c>
      <c r="X16" s="22" t="s">
        <v>73</v>
      </c>
      <c r="Y16" s="22" t="s">
        <v>2203</v>
      </c>
      <c r="Z16" s="69" t="s">
        <v>2201</v>
      </c>
      <c r="AA16" s="22" t="s">
        <v>2233</v>
      </c>
      <c r="AB16" s="22" t="s">
        <v>2250</v>
      </c>
      <c r="AC16" s="22" t="s">
        <v>75</v>
      </c>
      <c r="AD16" s="22" t="s">
        <v>73</v>
      </c>
      <c r="AE16" s="22" t="s">
        <v>73</v>
      </c>
      <c r="AF16" s="22" t="s">
        <v>73</v>
      </c>
      <c r="AG16" s="22" t="s">
        <v>201</v>
      </c>
      <c r="AH16" s="22" t="s">
        <v>73</v>
      </c>
      <c r="AI16" s="22"/>
      <c r="AJ16" s="22"/>
      <c r="AK16" s="22"/>
      <c r="AL16" s="22"/>
    </row>
    <row r="17" spans="1:38" ht="16.5" customHeight="1" x14ac:dyDescent="0.2">
      <c r="A17" s="103"/>
      <c r="B17" s="21" t="s">
        <v>204</v>
      </c>
      <c r="C17" s="21" t="s">
        <v>174</v>
      </c>
      <c r="D17" s="21" t="s">
        <v>202</v>
      </c>
      <c r="E17" s="21" t="s">
        <v>203</v>
      </c>
      <c r="F17" s="22">
        <v>3</v>
      </c>
      <c r="G17" s="22" t="s">
        <v>101</v>
      </c>
      <c r="H17" s="22" t="s">
        <v>102</v>
      </c>
      <c r="I17" s="22" t="s">
        <v>89</v>
      </c>
      <c r="J17" s="22" t="s">
        <v>70</v>
      </c>
      <c r="K17" s="22"/>
      <c r="L17" s="69" t="s">
        <v>2279</v>
      </c>
      <c r="M17" s="22" t="s">
        <v>109</v>
      </c>
      <c r="N17" s="22">
        <v>0.6</v>
      </c>
      <c r="O17" s="22">
        <v>0.2</v>
      </c>
      <c r="P17" s="92">
        <f t="shared" si="1"/>
        <v>0.65616797900262469</v>
      </c>
      <c r="Q17" s="22"/>
      <c r="R17" s="22"/>
      <c r="S17" s="98"/>
      <c r="T17" s="22"/>
      <c r="U17" s="69" t="s">
        <v>2192</v>
      </c>
      <c r="V17" s="22"/>
      <c r="W17" s="22" t="s">
        <v>73</v>
      </c>
      <c r="X17" s="22" t="s">
        <v>73</v>
      </c>
      <c r="Y17" s="22" t="s">
        <v>2220</v>
      </c>
      <c r="Z17" s="69" t="s">
        <v>2201</v>
      </c>
      <c r="AA17" s="22" t="s">
        <v>2238</v>
      </c>
      <c r="AB17" s="22" t="s">
        <v>129</v>
      </c>
      <c r="AC17" s="22" t="s">
        <v>75</v>
      </c>
      <c r="AD17" s="22" t="s">
        <v>73</v>
      </c>
      <c r="AE17" s="22" t="s">
        <v>279</v>
      </c>
      <c r="AF17" s="22" t="s">
        <v>73</v>
      </c>
      <c r="AG17" s="22" t="s">
        <v>179</v>
      </c>
      <c r="AH17" s="22" t="s">
        <v>73</v>
      </c>
      <c r="AI17" s="22"/>
      <c r="AJ17" s="22"/>
      <c r="AK17" s="22"/>
      <c r="AL17" s="22"/>
    </row>
    <row r="18" spans="1:38" ht="16.5" customHeight="1" x14ac:dyDescent="0.2">
      <c r="B18" s="21" t="s">
        <v>209</v>
      </c>
      <c r="C18" s="21" t="s">
        <v>174</v>
      </c>
      <c r="D18" s="21" t="s">
        <v>207</v>
      </c>
      <c r="E18" s="21" t="s">
        <v>208</v>
      </c>
      <c r="F18" s="22">
        <v>2</v>
      </c>
      <c r="G18" s="22" t="s">
        <v>126</v>
      </c>
      <c r="H18" s="22" t="s">
        <v>88</v>
      </c>
      <c r="I18" s="22" t="s">
        <v>210</v>
      </c>
      <c r="J18" s="22" t="s">
        <v>70</v>
      </c>
      <c r="K18" s="22"/>
      <c r="L18" s="69" t="s">
        <v>2279</v>
      </c>
      <c r="M18" s="22" t="s">
        <v>109</v>
      </c>
      <c r="N18" s="22">
        <v>0.15</v>
      </c>
      <c r="O18" s="22">
        <v>0.4</v>
      </c>
      <c r="P18" s="92">
        <f t="shared" si="1"/>
        <v>1.3123359580052494</v>
      </c>
      <c r="Q18" s="22"/>
      <c r="R18" s="69">
        <v>2</v>
      </c>
      <c r="S18" s="91" t="s">
        <v>2419</v>
      </c>
      <c r="T18" s="22"/>
      <c r="U18" s="69" t="s">
        <v>2192</v>
      </c>
      <c r="V18" s="69" t="s">
        <v>2201</v>
      </c>
      <c r="W18" s="22" t="s">
        <v>73</v>
      </c>
      <c r="X18" s="22" t="s">
        <v>73</v>
      </c>
      <c r="Y18" s="22" t="s">
        <v>2203</v>
      </c>
      <c r="Z18" s="69" t="s">
        <v>2201</v>
      </c>
      <c r="AA18" s="22" t="s">
        <v>2236</v>
      </c>
      <c r="AB18" s="22" t="s">
        <v>119</v>
      </c>
      <c r="AC18" s="22" t="s">
        <v>75</v>
      </c>
      <c r="AD18" s="22" t="s">
        <v>73</v>
      </c>
      <c r="AE18" s="22" t="s">
        <v>1360</v>
      </c>
      <c r="AF18" s="22" t="s">
        <v>73</v>
      </c>
      <c r="AG18" s="22" t="s">
        <v>82</v>
      </c>
      <c r="AH18" s="22" t="s">
        <v>73</v>
      </c>
      <c r="AI18" s="22"/>
      <c r="AJ18" s="22"/>
      <c r="AK18" s="22"/>
      <c r="AL18" s="22"/>
    </row>
    <row r="19" spans="1:38" ht="16.5" customHeight="1" x14ac:dyDescent="0.2">
      <c r="A19" s="96"/>
      <c r="B19" s="21" t="s">
        <v>215</v>
      </c>
      <c r="C19" s="21" t="s">
        <v>174</v>
      </c>
      <c r="D19" s="21" t="s">
        <v>213</v>
      </c>
      <c r="E19" s="21" t="s">
        <v>214</v>
      </c>
      <c r="F19" s="22">
        <v>4</v>
      </c>
      <c r="G19" s="22" t="s">
        <v>115</v>
      </c>
      <c r="H19" s="22" t="s">
        <v>88</v>
      </c>
      <c r="I19" s="22" t="s">
        <v>145</v>
      </c>
      <c r="J19" s="22" t="s">
        <v>103</v>
      </c>
      <c r="K19" s="22"/>
      <c r="L19" s="69" t="s">
        <v>2279</v>
      </c>
      <c r="M19" s="22" t="s">
        <v>109</v>
      </c>
      <c r="N19" s="22">
        <v>0.15</v>
      </c>
      <c r="O19" s="22">
        <v>0.25</v>
      </c>
      <c r="P19" s="92">
        <f t="shared" si="1"/>
        <v>0.82020997375328075</v>
      </c>
      <c r="Q19" s="22"/>
      <c r="R19" s="22"/>
      <c r="S19" s="98"/>
      <c r="T19" s="22"/>
      <c r="U19" s="69" t="s">
        <v>2192</v>
      </c>
      <c r="V19" s="22"/>
      <c r="W19" s="22" t="s">
        <v>73</v>
      </c>
      <c r="X19" s="22" t="s">
        <v>73</v>
      </c>
      <c r="Y19" s="22" t="s">
        <v>2203</v>
      </c>
      <c r="Z19" s="69" t="s">
        <v>2201</v>
      </c>
      <c r="AA19" s="22" t="s">
        <v>2233</v>
      </c>
      <c r="AB19" s="22" t="s">
        <v>2250</v>
      </c>
      <c r="AC19" s="22" t="s">
        <v>75</v>
      </c>
      <c r="AD19" s="22" t="s">
        <v>73</v>
      </c>
      <c r="AE19" s="22" t="s">
        <v>77</v>
      </c>
      <c r="AF19" s="22" t="s">
        <v>73</v>
      </c>
      <c r="AG19" s="22" t="s">
        <v>216</v>
      </c>
      <c r="AH19" s="22" t="s">
        <v>73</v>
      </c>
      <c r="AI19" s="22"/>
      <c r="AJ19" s="22"/>
      <c r="AK19" s="22"/>
      <c r="AL19" s="22"/>
    </row>
    <row r="20" spans="1:38" ht="16.5" customHeight="1" x14ac:dyDescent="0.2">
      <c r="B20" s="21" t="s">
        <v>219</v>
      </c>
      <c r="C20" s="21" t="s">
        <v>174</v>
      </c>
      <c r="D20" s="21" t="s">
        <v>217</v>
      </c>
      <c r="E20" s="21" t="s">
        <v>218</v>
      </c>
      <c r="F20" s="22">
        <v>3</v>
      </c>
      <c r="G20" s="22" t="s">
        <v>101</v>
      </c>
      <c r="H20" s="22" t="s">
        <v>88</v>
      </c>
      <c r="I20" s="22" t="s">
        <v>89</v>
      </c>
      <c r="J20" s="22" t="s">
        <v>70</v>
      </c>
      <c r="K20" s="22"/>
      <c r="L20" s="69" t="s">
        <v>2279</v>
      </c>
      <c r="M20" s="22" t="s">
        <v>109</v>
      </c>
      <c r="N20" s="22">
        <v>0.5</v>
      </c>
      <c r="O20" s="22">
        <v>0.45</v>
      </c>
      <c r="P20" s="92">
        <f t="shared" si="1"/>
        <v>1.4763779527559056</v>
      </c>
      <c r="Q20" s="22"/>
      <c r="R20" s="22"/>
      <c r="S20" s="91" t="s">
        <v>2419</v>
      </c>
      <c r="T20" s="22"/>
      <c r="U20" s="69" t="s">
        <v>2192</v>
      </c>
      <c r="V20" s="69" t="s">
        <v>2201</v>
      </c>
      <c r="W20" s="22" t="s">
        <v>73</v>
      </c>
      <c r="X20" s="22" t="s">
        <v>73</v>
      </c>
      <c r="Y20" s="22" t="s">
        <v>2203</v>
      </c>
      <c r="Z20" s="69" t="s">
        <v>2201</v>
      </c>
      <c r="AA20" s="22" t="s">
        <v>2233</v>
      </c>
      <c r="AB20" s="22" t="s">
        <v>2250</v>
      </c>
      <c r="AC20" s="22" t="s">
        <v>75</v>
      </c>
      <c r="AD20" s="22" t="s">
        <v>73</v>
      </c>
      <c r="AE20" s="22" t="s">
        <v>1360</v>
      </c>
      <c r="AF20" s="22" t="s">
        <v>73</v>
      </c>
      <c r="AG20" s="22" t="s">
        <v>221</v>
      </c>
      <c r="AH20" s="22" t="s">
        <v>73</v>
      </c>
      <c r="AI20" s="22"/>
      <c r="AJ20" s="22"/>
      <c r="AK20" s="22"/>
      <c r="AL20" s="22"/>
    </row>
    <row r="21" spans="1:38" ht="16.5" customHeight="1" x14ac:dyDescent="0.2">
      <c r="B21" s="21" t="s">
        <v>224</v>
      </c>
      <c r="C21" s="21" t="s">
        <v>174</v>
      </c>
      <c r="D21" s="21" t="s">
        <v>222</v>
      </c>
      <c r="E21" s="21" t="s">
        <v>223</v>
      </c>
      <c r="F21" s="22">
        <v>5</v>
      </c>
      <c r="G21" s="22" t="s">
        <v>67</v>
      </c>
      <c r="H21" s="22" t="s">
        <v>68</v>
      </c>
      <c r="I21" s="22" t="s">
        <v>145</v>
      </c>
      <c r="J21" s="22" t="s">
        <v>103</v>
      </c>
      <c r="K21" s="22"/>
      <c r="L21" s="69" t="s">
        <v>2279</v>
      </c>
      <c r="M21" s="22" t="s">
        <v>109</v>
      </c>
      <c r="N21" s="22">
        <v>0.3</v>
      </c>
      <c r="O21" s="22">
        <v>0.3</v>
      </c>
      <c r="P21" s="92">
        <f t="shared" si="1"/>
        <v>0.98425196850393692</v>
      </c>
      <c r="Q21" s="22"/>
      <c r="R21" s="22"/>
      <c r="S21" s="98"/>
      <c r="T21" s="22"/>
      <c r="U21" s="69" t="s">
        <v>2192</v>
      </c>
      <c r="V21" s="22"/>
      <c r="W21" s="22" t="s">
        <v>73</v>
      </c>
      <c r="X21" s="22" t="s">
        <v>73</v>
      </c>
      <c r="Y21" s="22" t="s">
        <v>2203</v>
      </c>
      <c r="Z21" s="69" t="s">
        <v>2201</v>
      </c>
      <c r="AA21" s="22" t="s">
        <v>2233</v>
      </c>
      <c r="AB21" s="22" t="s">
        <v>2250</v>
      </c>
      <c r="AC21" s="22" t="s">
        <v>75</v>
      </c>
      <c r="AD21" s="22" t="s">
        <v>73</v>
      </c>
      <c r="AE21" s="22" t="s">
        <v>77</v>
      </c>
      <c r="AF21" s="22" t="s">
        <v>73</v>
      </c>
      <c r="AG21" s="22" t="s">
        <v>216</v>
      </c>
      <c r="AH21" s="22" t="s">
        <v>73</v>
      </c>
      <c r="AI21" s="22"/>
      <c r="AJ21" s="22"/>
      <c r="AK21" s="22"/>
      <c r="AL21" s="22"/>
    </row>
    <row r="22" spans="1:38" ht="16.5" customHeight="1" x14ac:dyDescent="0.2">
      <c r="A22" s="103"/>
      <c r="B22" s="21" t="s">
        <v>228</v>
      </c>
      <c r="C22" s="21" t="s">
        <v>225</v>
      </c>
      <c r="D22" s="21" t="s">
        <v>226</v>
      </c>
      <c r="E22" s="21" t="s">
        <v>227</v>
      </c>
      <c r="F22" s="22" t="s">
        <v>66</v>
      </c>
      <c r="G22" s="22" t="s">
        <v>126</v>
      </c>
      <c r="H22" s="22" t="s">
        <v>229</v>
      </c>
      <c r="I22" s="22" t="s">
        <v>230</v>
      </c>
      <c r="J22" s="22" t="s">
        <v>138</v>
      </c>
      <c r="K22" s="22"/>
      <c r="L22" s="69" t="s">
        <v>2170</v>
      </c>
      <c r="M22" s="22" t="s">
        <v>231</v>
      </c>
      <c r="N22" s="22">
        <v>15</v>
      </c>
      <c r="O22" s="22">
        <v>8</v>
      </c>
      <c r="P22" s="92">
        <f t="shared" si="1"/>
        <v>26.246719160104984</v>
      </c>
      <c r="Q22" s="69" t="s">
        <v>2201</v>
      </c>
      <c r="R22" s="22"/>
      <c r="S22" s="98"/>
      <c r="T22" s="22"/>
      <c r="U22" s="22"/>
      <c r="V22" s="22"/>
      <c r="W22" s="22" t="s">
        <v>73</v>
      </c>
      <c r="X22" s="69" t="s">
        <v>2195</v>
      </c>
      <c r="Y22" s="22" t="s">
        <v>73</v>
      </c>
      <c r="Z22" s="22" t="s">
        <v>73</v>
      </c>
      <c r="AA22" s="22" t="s">
        <v>73</v>
      </c>
      <c r="AB22" s="22" t="s">
        <v>73</v>
      </c>
      <c r="AC22" s="22" t="s">
        <v>75</v>
      </c>
      <c r="AD22" s="22" t="s">
        <v>73</v>
      </c>
      <c r="AE22" s="22" t="s">
        <v>119</v>
      </c>
      <c r="AF22" s="22" t="s">
        <v>80</v>
      </c>
      <c r="AG22" s="22" t="s">
        <v>232</v>
      </c>
      <c r="AH22" s="22" t="s">
        <v>73</v>
      </c>
      <c r="AI22" s="22" t="s">
        <v>233</v>
      </c>
      <c r="AJ22" s="22"/>
      <c r="AK22" s="22"/>
      <c r="AL22" s="22"/>
    </row>
    <row r="23" spans="1:38" ht="16.5" customHeight="1" x14ac:dyDescent="0.2">
      <c r="A23" s="103"/>
      <c r="B23" s="21" t="s">
        <v>236</v>
      </c>
      <c r="C23" s="21" t="s">
        <v>225</v>
      </c>
      <c r="D23" s="21" t="s">
        <v>234</v>
      </c>
      <c r="E23" s="21" t="s">
        <v>235</v>
      </c>
      <c r="F23" s="22">
        <v>2</v>
      </c>
      <c r="G23" s="22" t="s">
        <v>126</v>
      </c>
      <c r="H23" s="22" t="s">
        <v>68</v>
      </c>
      <c r="I23" s="22" t="s">
        <v>131</v>
      </c>
      <c r="J23" s="22" t="s">
        <v>138</v>
      </c>
      <c r="K23" s="22"/>
      <c r="L23" s="69" t="s">
        <v>2171</v>
      </c>
      <c r="M23" s="22" t="s">
        <v>238</v>
      </c>
      <c r="N23" s="22" t="s">
        <v>239</v>
      </c>
      <c r="O23" s="22">
        <v>8</v>
      </c>
      <c r="P23" s="92">
        <f t="shared" si="1"/>
        <v>26.246719160104984</v>
      </c>
      <c r="Q23" s="69" t="s">
        <v>2201</v>
      </c>
      <c r="R23" s="22"/>
      <c r="S23" s="98">
        <v>1</v>
      </c>
      <c r="T23" s="22"/>
      <c r="U23" s="22"/>
      <c r="V23" s="22"/>
      <c r="W23" s="22" t="s">
        <v>73</v>
      </c>
      <c r="X23" s="69" t="s">
        <v>2195</v>
      </c>
      <c r="Y23" s="22" t="s">
        <v>73</v>
      </c>
      <c r="Z23" s="69" t="s">
        <v>2201</v>
      </c>
      <c r="AA23" s="22" t="s">
        <v>2233</v>
      </c>
      <c r="AB23" s="22" t="s">
        <v>73</v>
      </c>
      <c r="AC23" s="22" t="s">
        <v>75</v>
      </c>
      <c r="AD23" s="22" t="s">
        <v>73</v>
      </c>
      <c r="AE23" s="22" t="s">
        <v>279</v>
      </c>
      <c r="AF23" s="22" t="s">
        <v>131</v>
      </c>
      <c r="AG23" s="22" t="s">
        <v>232</v>
      </c>
      <c r="AH23" s="22" t="s">
        <v>73</v>
      </c>
      <c r="AI23" s="22" t="s">
        <v>233</v>
      </c>
      <c r="AJ23" s="22"/>
      <c r="AK23" s="22"/>
      <c r="AL23" s="22"/>
    </row>
    <row r="24" spans="1:38" ht="16.5" customHeight="1" x14ac:dyDescent="0.2">
      <c r="A24" s="96"/>
      <c r="B24" s="21" t="s">
        <v>242</v>
      </c>
      <c r="C24" s="21" t="s">
        <v>225</v>
      </c>
      <c r="D24" s="21" t="s">
        <v>240</v>
      </c>
      <c r="E24" s="21" t="s">
        <v>241</v>
      </c>
      <c r="F24" s="22">
        <v>1</v>
      </c>
      <c r="G24" s="22" t="s">
        <v>126</v>
      </c>
      <c r="H24" s="22" t="s">
        <v>68</v>
      </c>
      <c r="I24" s="22" t="s">
        <v>131</v>
      </c>
      <c r="J24" s="22" t="s">
        <v>138</v>
      </c>
      <c r="K24" s="22"/>
      <c r="L24" s="69" t="s">
        <v>2171</v>
      </c>
      <c r="M24" s="22" t="s">
        <v>131</v>
      </c>
      <c r="N24" s="22">
        <v>3</v>
      </c>
      <c r="O24" s="22">
        <v>3</v>
      </c>
      <c r="P24" s="92">
        <f t="shared" si="1"/>
        <v>9.8425196850393704</v>
      </c>
      <c r="Q24" s="69" t="s">
        <v>2201</v>
      </c>
      <c r="R24" s="22"/>
      <c r="S24" s="98"/>
      <c r="T24" s="22"/>
      <c r="U24" s="22"/>
      <c r="V24" s="22"/>
      <c r="W24" s="22" t="s">
        <v>73</v>
      </c>
      <c r="X24" s="69" t="s">
        <v>2195</v>
      </c>
      <c r="Y24" s="22" t="s">
        <v>243</v>
      </c>
      <c r="Z24" s="69" t="s">
        <v>2201</v>
      </c>
      <c r="AA24" s="22" t="s">
        <v>2233</v>
      </c>
      <c r="AB24" s="22" t="s">
        <v>73</v>
      </c>
      <c r="AC24" s="22" t="s">
        <v>75</v>
      </c>
      <c r="AD24" s="22" t="s">
        <v>73</v>
      </c>
      <c r="AE24" s="22" t="s">
        <v>131</v>
      </c>
      <c r="AF24" s="22" t="s">
        <v>73</v>
      </c>
      <c r="AG24" s="22" t="s">
        <v>232</v>
      </c>
      <c r="AH24" s="22" t="s">
        <v>73</v>
      </c>
      <c r="AI24" s="22" t="s">
        <v>233</v>
      </c>
      <c r="AJ24" s="22"/>
      <c r="AK24" s="22"/>
      <c r="AL24" s="22"/>
    </row>
    <row r="25" spans="1:38" ht="16.5" customHeight="1" x14ac:dyDescent="0.2">
      <c r="A25" s="103"/>
      <c r="B25" s="21" t="s">
        <v>247</v>
      </c>
      <c r="C25" s="21" t="s">
        <v>244</v>
      </c>
      <c r="D25" s="21" t="s">
        <v>245</v>
      </c>
      <c r="E25" s="21" t="s">
        <v>246</v>
      </c>
      <c r="F25" s="22">
        <v>3</v>
      </c>
      <c r="G25" s="22" t="s">
        <v>101</v>
      </c>
      <c r="H25" s="22" t="s">
        <v>102</v>
      </c>
      <c r="I25" s="22" t="s">
        <v>69</v>
      </c>
      <c r="J25" s="22" t="s">
        <v>70</v>
      </c>
      <c r="K25" s="22"/>
      <c r="L25" s="69" t="s">
        <v>2279</v>
      </c>
      <c r="M25" s="22" t="s">
        <v>129</v>
      </c>
      <c r="N25" s="22">
        <v>1.2</v>
      </c>
      <c r="O25" s="22">
        <v>0.8</v>
      </c>
      <c r="P25" s="92">
        <f t="shared" si="1"/>
        <v>2.6246719160104988</v>
      </c>
      <c r="Q25" s="22"/>
      <c r="R25" s="22"/>
      <c r="S25" s="98"/>
      <c r="T25" s="22" t="s">
        <v>131</v>
      </c>
      <c r="U25" s="69" t="s">
        <v>2193</v>
      </c>
      <c r="V25" s="22"/>
      <c r="W25" s="22" t="s">
        <v>73</v>
      </c>
      <c r="X25" s="69" t="s">
        <v>2195</v>
      </c>
      <c r="Y25" s="22" t="s">
        <v>128</v>
      </c>
      <c r="Z25" s="69" t="s">
        <v>2201</v>
      </c>
      <c r="AA25" s="22" t="s">
        <v>2236</v>
      </c>
      <c r="AB25" s="22" t="s">
        <v>2250</v>
      </c>
      <c r="AC25" s="22" t="s">
        <v>75</v>
      </c>
      <c r="AD25" s="22" t="s">
        <v>73</v>
      </c>
      <c r="AE25" s="22" t="s">
        <v>279</v>
      </c>
      <c r="AF25" s="22" t="s">
        <v>94</v>
      </c>
      <c r="AG25" s="22" t="s">
        <v>81</v>
      </c>
      <c r="AH25" s="22" t="s">
        <v>73</v>
      </c>
      <c r="AI25" s="22" t="s">
        <v>249</v>
      </c>
      <c r="AJ25" s="22"/>
      <c r="AK25" s="22"/>
      <c r="AL25" s="22"/>
    </row>
    <row r="26" spans="1:38" ht="16.5" customHeight="1" x14ac:dyDescent="0.2">
      <c r="A26" s="103"/>
      <c r="B26" s="21" t="s">
        <v>253</v>
      </c>
      <c r="C26" s="21" t="s">
        <v>250</v>
      </c>
      <c r="D26" s="21" t="s">
        <v>251</v>
      </c>
      <c r="E26" s="21" t="s">
        <v>252</v>
      </c>
      <c r="F26" s="22">
        <v>2</v>
      </c>
      <c r="G26" s="22" t="s">
        <v>126</v>
      </c>
      <c r="H26" s="22" t="s">
        <v>88</v>
      </c>
      <c r="I26" s="22" t="s">
        <v>230</v>
      </c>
      <c r="J26" s="22" t="s">
        <v>70</v>
      </c>
      <c r="K26" s="69" t="s">
        <v>2396</v>
      </c>
      <c r="L26" s="69" t="s">
        <v>2171</v>
      </c>
      <c r="M26" s="22" t="s">
        <v>82</v>
      </c>
      <c r="N26" s="22">
        <v>4</v>
      </c>
      <c r="O26" s="22">
        <v>3</v>
      </c>
      <c r="P26" s="92">
        <f t="shared" si="1"/>
        <v>9.8425196850393704</v>
      </c>
      <c r="Q26" s="22"/>
      <c r="R26" s="22"/>
      <c r="S26" s="98"/>
      <c r="T26" s="69" t="s">
        <v>2188</v>
      </c>
      <c r="U26" s="69" t="s">
        <v>2192</v>
      </c>
      <c r="V26" s="22"/>
      <c r="W26" s="69" t="s">
        <v>2201</v>
      </c>
      <c r="X26" s="69" t="s">
        <v>2195</v>
      </c>
      <c r="Y26" s="22" t="s">
        <v>128</v>
      </c>
      <c r="Z26" s="69" t="s">
        <v>2201</v>
      </c>
      <c r="AA26" s="22" t="s">
        <v>2233</v>
      </c>
      <c r="AB26" s="22" t="s">
        <v>2250</v>
      </c>
      <c r="AC26" s="22" t="s">
        <v>75</v>
      </c>
      <c r="AD26" s="69" t="s">
        <v>279</v>
      </c>
      <c r="AE26" s="22" t="s">
        <v>119</v>
      </c>
      <c r="AF26" s="22" t="s">
        <v>94</v>
      </c>
      <c r="AG26" s="22" t="s">
        <v>131</v>
      </c>
      <c r="AH26" s="22" t="s">
        <v>73</v>
      </c>
      <c r="AI26" s="22"/>
      <c r="AJ26" s="22"/>
      <c r="AK26" s="22"/>
      <c r="AL26" s="22"/>
    </row>
    <row r="27" spans="1:38" ht="16.5" customHeight="1" x14ac:dyDescent="0.2">
      <c r="A27" s="103"/>
      <c r="B27" s="21" t="s">
        <v>256</v>
      </c>
      <c r="C27" s="21" t="s">
        <v>250</v>
      </c>
      <c r="D27" s="21" t="s">
        <v>254</v>
      </c>
      <c r="E27" s="21" t="s">
        <v>255</v>
      </c>
      <c r="F27" s="22">
        <v>3</v>
      </c>
      <c r="G27" s="22" t="s">
        <v>126</v>
      </c>
      <c r="H27" s="22" t="s">
        <v>88</v>
      </c>
      <c r="I27" s="22" t="s">
        <v>230</v>
      </c>
      <c r="J27" s="22" t="s">
        <v>70</v>
      </c>
      <c r="K27" s="69" t="s">
        <v>2396</v>
      </c>
      <c r="L27" s="69" t="s">
        <v>2170</v>
      </c>
      <c r="M27" s="22" t="s">
        <v>82</v>
      </c>
      <c r="N27" s="22">
        <v>6</v>
      </c>
      <c r="O27" s="22">
        <v>4</v>
      </c>
      <c r="P27" s="92">
        <f t="shared" si="1"/>
        <v>13.123359580052492</v>
      </c>
      <c r="Q27" s="22"/>
      <c r="R27" s="22"/>
      <c r="S27" s="98">
        <v>1</v>
      </c>
      <c r="T27" s="69" t="s">
        <v>2188</v>
      </c>
      <c r="U27" s="69" t="s">
        <v>2192</v>
      </c>
      <c r="V27" s="22"/>
      <c r="W27" s="69" t="s">
        <v>2201</v>
      </c>
      <c r="X27" s="69" t="s">
        <v>2195</v>
      </c>
      <c r="Y27" s="22" t="s">
        <v>128</v>
      </c>
      <c r="Z27" s="69" t="s">
        <v>2201</v>
      </c>
      <c r="AA27" s="22" t="s">
        <v>2233</v>
      </c>
      <c r="AB27" s="22" t="s">
        <v>2250</v>
      </c>
      <c r="AC27" s="22" t="s">
        <v>75</v>
      </c>
      <c r="AD27" s="69" t="s">
        <v>279</v>
      </c>
      <c r="AE27" s="22" t="s">
        <v>119</v>
      </c>
      <c r="AF27" s="22" t="s">
        <v>94</v>
      </c>
      <c r="AG27" s="22" t="s">
        <v>131</v>
      </c>
      <c r="AH27" s="22" t="s">
        <v>73</v>
      </c>
      <c r="AI27" s="22" t="s">
        <v>257</v>
      </c>
      <c r="AJ27" s="22"/>
      <c r="AK27" s="22"/>
      <c r="AL27" s="22"/>
    </row>
    <row r="28" spans="1:38" ht="16.5" customHeight="1" x14ac:dyDescent="0.2">
      <c r="A28" s="96"/>
      <c r="B28" s="21" t="s">
        <v>260</v>
      </c>
      <c r="C28" s="21" t="s">
        <v>250</v>
      </c>
      <c r="D28" s="21" t="s">
        <v>258</v>
      </c>
      <c r="E28" s="21" t="s">
        <v>259</v>
      </c>
      <c r="F28" s="22">
        <v>2</v>
      </c>
      <c r="G28" s="22" t="s">
        <v>126</v>
      </c>
      <c r="H28" s="22" t="s">
        <v>88</v>
      </c>
      <c r="I28" s="22" t="s">
        <v>261</v>
      </c>
      <c r="J28" s="22" t="s">
        <v>103</v>
      </c>
      <c r="K28" s="69" t="s">
        <v>2396</v>
      </c>
      <c r="L28" s="69" t="s">
        <v>2170</v>
      </c>
      <c r="M28" s="22" t="s">
        <v>262</v>
      </c>
      <c r="N28" s="22">
        <v>8</v>
      </c>
      <c r="O28" s="22">
        <v>5</v>
      </c>
      <c r="P28" s="92">
        <f t="shared" si="1"/>
        <v>16.404199475065617</v>
      </c>
      <c r="Q28" s="22"/>
      <c r="R28" s="22"/>
      <c r="S28" s="98">
        <v>1</v>
      </c>
      <c r="T28" s="69" t="s">
        <v>2188</v>
      </c>
      <c r="U28" s="69" t="s">
        <v>2192</v>
      </c>
      <c r="V28" s="22"/>
      <c r="W28" s="69" t="s">
        <v>2201</v>
      </c>
      <c r="X28" s="69" t="s">
        <v>2195</v>
      </c>
      <c r="Y28" s="22" t="s">
        <v>128</v>
      </c>
      <c r="Z28" s="69" t="s">
        <v>2201</v>
      </c>
      <c r="AA28" s="22" t="s">
        <v>2233</v>
      </c>
      <c r="AB28" s="22" t="s">
        <v>2250</v>
      </c>
      <c r="AC28" s="22" t="s">
        <v>75</v>
      </c>
      <c r="AD28" s="69" t="s">
        <v>279</v>
      </c>
      <c r="AE28" s="22" t="s">
        <v>119</v>
      </c>
      <c r="AF28" s="22" t="s">
        <v>94</v>
      </c>
      <c r="AG28" s="22" t="s">
        <v>131</v>
      </c>
      <c r="AH28" s="22" t="s">
        <v>73</v>
      </c>
      <c r="AI28" s="22"/>
      <c r="AJ28" s="22"/>
      <c r="AK28" s="22"/>
      <c r="AL28" s="22"/>
    </row>
    <row r="29" spans="1:38" ht="16.5" customHeight="1" x14ac:dyDescent="0.2">
      <c r="A29" s="103"/>
      <c r="B29" s="21" t="s">
        <v>266</v>
      </c>
      <c r="C29" s="21" t="s">
        <v>263</v>
      </c>
      <c r="D29" s="21" t="s">
        <v>264</v>
      </c>
      <c r="E29" s="21" t="s">
        <v>265</v>
      </c>
      <c r="F29" s="22" t="s">
        <v>87</v>
      </c>
      <c r="G29" s="22" t="s">
        <v>126</v>
      </c>
      <c r="H29" s="22" t="s">
        <v>102</v>
      </c>
      <c r="I29" s="22" t="s">
        <v>230</v>
      </c>
      <c r="J29" s="22" t="s">
        <v>70</v>
      </c>
      <c r="K29" s="22"/>
      <c r="L29" s="69" t="s">
        <v>2171</v>
      </c>
      <c r="M29" s="22" t="s">
        <v>262</v>
      </c>
      <c r="N29" s="22">
        <v>3</v>
      </c>
      <c r="O29" s="22">
        <v>2</v>
      </c>
      <c r="P29" s="92">
        <f t="shared" si="1"/>
        <v>6.561679790026246</v>
      </c>
      <c r="Q29" s="69" t="s">
        <v>2201</v>
      </c>
      <c r="R29" s="22"/>
      <c r="S29" s="98"/>
      <c r="T29" s="22"/>
      <c r="U29" s="69" t="s">
        <v>2192</v>
      </c>
      <c r="V29" s="22"/>
      <c r="W29" s="69" t="s">
        <v>2201</v>
      </c>
      <c r="X29" s="69" t="s">
        <v>2195</v>
      </c>
      <c r="Y29" s="22" t="s">
        <v>73</v>
      </c>
      <c r="Z29" s="22" t="s">
        <v>73</v>
      </c>
      <c r="AA29" s="22" t="s">
        <v>2236</v>
      </c>
      <c r="AB29" s="22" t="s">
        <v>2254</v>
      </c>
      <c r="AC29" s="22" t="s">
        <v>75</v>
      </c>
      <c r="AD29" s="69" t="s">
        <v>2273</v>
      </c>
      <c r="AE29" s="22" t="s">
        <v>119</v>
      </c>
      <c r="AF29" s="22" t="s">
        <v>94</v>
      </c>
      <c r="AG29" s="22" t="s">
        <v>131</v>
      </c>
      <c r="AH29" s="22" t="s">
        <v>129</v>
      </c>
      <c r="AI29" s="22"/>
      <c r="AJ29" s="22"/>
      <c r="AK29" s="22"/>
      <c r="AL29" s="22"/>
    </row>
    <row r="30" spans="1:38" ht="16.5" customHeight="1" x14ac:dyDescent="0.2">
      <c r="A30" s="102"/>
      <c r="B30" s="21" t="s">
        <v>271</v>
      </c>
      <c r="C30" s="21" t="s">
        <v>263</v>
      </c>
      <c r="D30" s="21" t="s">
        <v>269</v>
      </c>
      <c r="E30" s="21" t="s">
        <v>270</v>
      </c>
      <c r="F30" s="22">
        <v>3</v>
      </c>
      <c r="G30" s="22" t="s">
        <v>126</v>
      </c>
      <c r="H30" s="22" t="s">
        <v>102</v>
      </c>
      <c r="I30" s="22" t="s">
        <v>145</v>
      </c>
      <c r="J30" s="22" t="s">
        <v>70</v>
      </c>
      <c r="K30" s="22"/>
      <c r="L30" s="69" t="s">
        <v>2171</v>
      </c>
      <c r="M30" s="22" t="s">
        <v>262</v>
      </c>
      <c r="N30" s="22">
        <v>0.9</v>
      </c>
      <c r="O30" s="22">
        <v>0.9</v>
      </c>
      <c r="P30" s="92">
        <f t="shared" si="1"/>
        <v>2.9527559055118111</v>
      </c>
      <c r="Q30" s="69" t="s">
        <v>2201</v>
      </c>
      <c r="R30" s="22"/>
      <c r="S30" s="98"/>
      <c r="T30" s="22"/>
      <c r="U30" s="69" t="s">
        <v>2192</v>
      </c>
      <c r="V30" s="22"/>
      <c r="W30" s="22" t="s">
        <v>73</v>
      </c>
      <c r="X30" s="69" t="s">
        <v>2195</v>
      </c>
      <c r="Y30" s="22" t="s">
        <v>73</v>
      </c>
      <c r="Z30" s="22" t="s">
        <v>73</v>
      </c>
      <c r="AA30" s="22" t="s">
        <v>2236</v>
      </c>
      <c r="AB30" s="22" t="s">
        <v>129</v>
      </c>
      <c r="AC30" s="22" t="s">
        <v>75</v>
      </c>
      <c r="AD30" s="69" t="s">
        <v>2273</v>
      </c>
      <c r="AE30" s="22" t="s">
        <v>119</v>
      </c>
      <c r="AF30" s="22" t="s">
        <v>94</v>
      </c>
      <c r="AG30" s="22" t="s">
        <v>131</v>
      </c>
      <c r="AH30" s="22" t="s">
        <v>129</v>
      </c>
      <c r="AI30" s="22" t="s">
        <v>272</v>
      </c>
      <c r="AJ30" s="22"/>
      <c r="AK30" s="22"/>
      <c r="AL30" s="22"/>
    </row>
    <row r="31" spans="1:38" ht="16.5" customHeight="1" x14ac:dyDescent="0.2">
      <c r="A31" s="103"/>
      <c r="B31" s="21" t="s">
        <v>276</v>
      </c>
      <c r="C31" s="21" t="s">
        <v>273</v>
      </c>
      <c r="D31" s="21" t="s">
        <v>274</v>
      </c>
      <c r="E31" s="21" t="s">
        <v>275</v>
      </c>
      <c r="F31" s="22">
        <v>5</v>
      </c>
      <c r="G31" s="22" t="s">
        <v>67</v>
      </c>
      <c r="H31" s="22" t="s">
        <v>68</v>
      </c>
      <c r="I31" s="22" t="s">
        <v>277</v>
      </c>
      <c r="J31" s="22" t="s">
        <v>70</v>
      </c>
      <c r="K31" s="22"/>
      <c r="L31" s="69" t="s">
        <v>2280</v>
      </c>
      <c r="M31" s="22" t="s">
        <v>279</v>
      </c>
      <c r="N31" s="22">
        <v>1</v>
      </c>
      <c r="O31" s="22">
        <v>0.6</v>
      </c>
      <c r="P31" s="92">
        <f t="shared" si="1"/>
        <v>1.9685039370078738</v>
      </c>
      <c r="Q31" s="69" t="s">
        <v>2201</v>
      </c>
      <c r="R31" s="22"/>
      <c r="S31" s="98"/>
      <c r="T31" s="22"/>
      <c r="U31" s="69" t="s">
        <v>2192</v>
      </c>
      <c r="V31" s="69" t="s">
        <v>2201</v>
      </c>
      <c r="W31" s="22" t="s">
        <v>73</v>
      </c>
      <c r="X31" s="22" t="s">
        <v>73</v>
      </c>
      <c r="Y31" s="22" t="s">
        <v>79</v>
      </c>
      <c r="Z31" s="22" t="s">
        <v>73</v>
      </c>
      <c r="AA31" s="22" t="s">
        <v>2235</v>
      </c>
      <c r="AB31" s="22" t="s">
        <v>119</v>
      </c>
      <c r="AC31" s="22" t="s">
        <v>75</v>
      </c>
      <c r="AD31" s="22" t="s">
        <v>73</v>
      </c>
      <c r="AE31" s="22"/>
      <c r="AF31" s="22" t="s">
        <v>73</v>
      </c>
      <c r="AG31" s="22" t="s">
        <v>280</v>
      </c>
      <c r="AH31" s="22" t="s">
        <v>73</v>
      </c>
      <c r="AI31" s="22"/>
      <c r="AJ31" s="22"/>
      <c r="AK31" s="22"/>
      <c r="AL31" s="22"/>
    </row>
    <row r="32" spans="1:38" ht="16.5" customHeight="1" x14ac:dyDescent="0.2">
      <c r="A32" s="103"/>
      <c r="B32" s="21" t="s">
        <v>284</v>
      </c>
      <c r="C32" s="21" t="s">
        <v>281</v>
      </c>
      <c r="D32" s="21" t="s">
        <v>282</v>
      </c>
      <c r="E32" s="21" t="s">
        <v>283</v>
      </c>
      <c r="F32" s="22">
        <v>3</v>
      </c>
      <c r="G32" s="22" t="s">
        <v>126</v>
      </c>
      <c r="H32" s="22" t="s">
        <v>68</v>
      </c>
      <c r="I32" s="22" t="s">
        <v>285</v>
      </c>
      <c r="J32" s="22" t="s">
        <v>70</v>
      </c>
      <c r="K32" s="22"/>
      <c r="L32" s="69" t="s">
        <v>2280</v>
      </c>
      <c r="M32" s="22" t="s">
        <v>80</v>
      </c>
      <c r="N32" s="22">
        <v>1.2</v>
      </c>
      <c r="O32" s="22">
        <v>0.1</v>
      </c>
      <c r="P32" s="92">
        <f t="shared" si="1"/>
        <v>0.32808398950131235</v>
      </c>
      <c r="Q32" s="69" t="s">
        <v>2201</v>
      </c>
      <c r="R32" s="22"/>
      <c r="S32" s="98"/>
      <c r="T32" s="22"/>
      <c r="U32" s="69" t="s">
        <v>2192</v>
      </c>
      <c r="V32" s="22"/>
      <c r="W32" s="22" t="s">
        <v>73</v>
      </c>
      <c r="X32" s="22" t="s">
        <v>73</v>
      </c>
      <c r="Y32" s="22" t="s">
        <v>79</v>
      </c>
      <c r="Z32" s="22" t="s">
        <v>73</v>
      </c>
      <c r="AA32" s="22" t="s">
        <v>2235</v>
      </c>
      <c r="AB32" s="22" t="s">
        <v>129</v>
      </c>
      <c r="AC32" s="22" t="s">
        <v>75</v>
      </c>
      <c r="AD32" s="22" t="s">
        <v>73</v>
      </c>
      <c r="AE32" s="22" t="s">
        <v>2275</v>
      </c>
      <c r="AF32" s="22" t="s">
        <v>73</v>
      </c>
      <c r="AG32" s="22" t="s">
        <v>286</v>
      </c>
      <c r="AH32" s="22" t="s">
        <v>2287</v>
      </c>
      <c r="AI32" s="22" t="s">
        <v>287</v>
      </c>
      <c r="AJ32" s="22"/>
      <c r="AK32" s="22"/>
      <c r="AL32" s="22"/>
    </row>
    <row r="33" spans="1:38" ht="16.5" customHeight="1" x14ac:dyDescent="0.2">
      <c r="A33" s="88"/>
      <c r="B33" s="21" t="s">
        <v>290</v>
      </c>
      <c r="C33" s="21" t="s">
        <v>288</v>
      </c>
      <c r="D33" s="21" t="s">
        <v>254</v>
      </c>
      <c r="E33" s="21" t="s">
        <v>289</v>
      </c>
      <c r="F33" s="22"/>
      <c r="G33" s="22" t="s">
        <v>67</v>
      </c>
      <c r="H33" s="22" t="s">
        <v>88</v>
      </c>
      <c r="I33" s="22" t="s">
        <v>131</v>
      </c>
      <c r="J33" s="22" t="s">
        <v>103</v>
      </c>
      <c r="K33" s="22"/>
      <c r="L33" s="69" t="s">
        <v>2279</v>
      </c>
      <c r="M33" s="22" t="s">
        <v>129</v>
      </c>
      <c r="N33" s="22">
        <v>0.6</v>
      </c>
      <c r="O33" s="22">
        <v>0.3</v>
      </c>
      <c r="P33" s="92">
        <f t="shared" si="1"/>
        <v>0.98425196850393692</v>
      </c>
      <c r="Q33" s="22"/>
      <c r="R33" s="22"/>
      <c r="S33" s="98"/>
      <c r="T33" s="69" t="s">
        <v>2188</v>
      </c>
      <c r="U33" s="69" t="s">
        <v>2192</v>
      </c>
      <c r="V33" s="22"/>
      <c r="W33" s="22" t="s">
        <v>73</v>
      </c>
      <c r="X33" s="22" t="s">
        <v>73</v>
      </c>
      <c r="Y33" s="22" t="s">
        <v>128</v>
      </c>
      <c r="Z33" s="22" t="s">
        <v>73</v>
      </c>
      <c r="AA33" s="22" t="s">
        <v>2238</v>
      </c>
      <c r="AB33" s="22" t="s">
        <v>2262</v>
      </c>
      <c r="AC33" s="22" t="s">
        <v>75</v>
      </c>
      <c r="AD33" s="22" t="s">
        <v>73</v>
      </c>
      <c r="AE33" s="22" t="s">
        <v>77</v>
      </c>
      <c r="AF33" s="22" t="s">
        <v>73</v>
      </c>
      <c r="AG33" s="22" t="s">
        <v>81</v>
      </c>
      <c r="AH33" s="22" t="s">
        <v>73</v>
      </c>
      <c r="AI33" s="22" t="s">
        <v>292</v>
      </c>
      <c r="AJ33" s="22"/>
      <c r="AK33" s="22"/>
      <c r="AL33" s="22"/>
    </row>
    <row r="34" spans="1:38" ht="16.5" customHeight="1" x14ac:dyDescent="0.2">
      <c r="A34" s="96"/>
      <c r="B34" s="21" t="s">
        <v>295</v>
      </c>
      <c r="C34" s="21" t="s">
        <v>293</v>
      </c>
      <c r="D34" s="21" t="s">
        <v>112</v>
      </c>
      <c r="E34" s="21" t="s">
        <v>294</v>
      </c>
      <c r="F34" s="22">
        <v>3</v>
      </c>
      <c r="G34" s="22" t="s">
        <v>115</v>
      </c>
      <c r="H34" s="22" t="s">
        <v>88</v>
      </c>
      <c r="I34" s="22" t="s">
        <v>131</v>
      </c>
      <c r="J34" s="22" t="s">
        <v>70</v>
      </c>
      <c r="K34" s="22"/>
      <c r="L34" s="69" t="s">
        <v>2171</v>
      </c>
      <c r="M34" s="22" t="s">
        <v>82</v>
      </c>
      <c r="N34" s="22">
        <v>1.8</v>
      </c>
      <c r="O34" s="22">
        <v>1.2</v>
      </c>
      <c r="P34" s="92">
        <f t="shared" si="1"/>
        <v>3.9370078740157477</v>
      </c>
      <c r="Q34" s="22"/>
      <c r="R34" s="22"/>
      <c r="S34" s="98"/>
      <c r="T34" s="69" t="s">
        <v>2188</v>
      </c>
      <c r="U34" s="69" t="s">
        <v>2193</v>
      </c>
      <c r="V34" s="22"/>
      <c r="W34" s="22" t="s">
        <v>73</v>
      </c>
      <c r="X34" s="22" t="s">
        <v>73</v>
      </c>
      <c r="Y34" s="22" t="s">
        <v>297</v>
      </c>
      <c r="Z34" s="69" t="s">
        <v>2201</v>
      </c>
      <c r="AA34" s="22" t="s">
        <v>2236</v>
      </c>
      <c r="AB34" s="22" t="s">
        <v>2250</v>
      </c>
      <c r="AC34" s="22" t="s">
        <v>75</v>
      </c>
      <c r="AD34" s="22" t="s">
        <v>73</v>
      </c>
      <c r="AE34" s="22" t="s">
        <v>119</v>
      </c>
      <c r="AF34" s="22" t="s">
        <v>73</v>
      </c>
      <c r="AG34" s="22" t="s">
        <v>179</v>
      </c>
      <c r="AH34" s="22" t="s">
        <v>132</v>
      </c>
      <c r="AI34" s="22" t="s">
        <v>298</v>
      </c>
      <c r="AJ34" s="22"/>
      <c r="AK34" s="22"/>
      <c r="AL34" s="22"/>
    </row>
    <row r="35" spans="1:38" ht="16.5" customHeight="1" x14ac:dyDescent="0.2">
      <c r="A35" s="103"/>
      <c r="B35" s="21" t="s">
        <v>302</v>
      </c>
      <c r="C35" s="21" t="s">
        <v>299</v>
      </c>
      <c r="D35" s="21" t="s">
        <v>300</v>
      </c>
      <c r="E35" s="21" t="s">
        <v>301</v>
      </c>
      <c r="F35" s="22">
        <v>2</v>
      </c>
      <c r="G35" s="22" t="s">
        <v>101</v>
      </c>
      <c r="H35" s="22" t="s">
        <v>102</v>
      </c>
      <c r="I35" s="22" t="s">
        <v>131</v>
      </c>
      <c r="J35" s="22" t="s">
        <v>103</v>
      </c>
      <c r="K35" s="22"/>
      <c r="L35" s="69" t="s">
        <v>2171</v>
      </c>
      <c r="M35" s="22" t="s">
        <v>77</v>
      </c>
      <c r="N35" s="22">
        <v>0.1</v>
      </c>
      <c r="O35" s="22">
        <v>1</v>
      </c>
      <c r="P35" s="92">
        <f t="shared" si="1"/>
        <v>3.280839895013123</v>
      </c>
      <c r="Q35" s="22"/>
      <c r="R35" s="22"/>
      <c r="S35" s="98"/>
      <c r="T35" s="69" t="s">
        <v>2188</v>
      </c>
      <c r="U35" s="69" t="s">
        <v>2192</v>
      </c>
      <c r="V35" s="69" t="s">
        <v>2201</v>
      </c>
      <c r="W35" s="22" t="s">
        <v>73</v>
      </c>
      <c r="X35" s="22" t="s">
        <v>73</v>
      </c>
      <c r="Y35" s="22" t="s">
        <v>128</v>
      </c>
      <c r="Z35" s="69" t="s">
        <v>2201</v>
      </c>
      <c r="AA35" s="22" t="s">
        <v>2235</v>
      </c>
      <c r="AB35" s="22" t="s">
        <v>2244</v>
      </c>
      <c r="AC35" s="22" t="s">
        <v>75</v>
      </c>
      <c r="AD35" s="22" t="s">
        <v>73</v>
      </c>
      <c r="AE35" s="22" t="s">
        <v>279</v>
      </c>
      <c r="AF35" s="22" t="s">
        <v>73</v>
      </c>
      <c r="AG35" s="22" t="s">
        <v>148</v>
      </c>
      <c r="AH35" s="22" t="s">
        <v>73</v>
      </c>
      <c r="AI35" s="22" t="s">
        <v>304</v>
      </c>
      <c r="AJ35" s="22"/>
      <c r="AK35" s="22"/>
      <c r="AL35" s="22"/>
    </row>
    <row r="36" spans="1:38" ht="16.5" customHeight="1" x14ac:dyDescent="0.2">
      <c r="B36" s="21" t="s">
        <v>308</v>
      </c>
      <c r="C36" s="21" t="s">
        <v>305</v>
      </c>
      <c r="D36" s="21" t="s">
        <v>306</v>
      </c>
      <c r="E36" s="21" t="s">
        <v>307</v>
      </c>
      <c r="F36" s="22">
        <v>2</v>
      </c>
      <c r="G36" s="22" t="s">
        <v>126</v>
      </c>
      <c r="H36" s="22" t="s">
        <v>88</v>
      </c>
      <c r="I36" s="22" t="s">
        <v>89</v>
      </c>
      <c r="J36" s="22" t="s">
        <v>309</v>
      </c>
      <c r="K36" s="22"/>
      <c r="L36" s="69" t="s">
        <v>2279</v>
      </c>
      <c r="M36" s="22" t="s">
        <v>310</v>
      </c>
      <c r="N36" s="22">
        <v>0.7</v>
      </c>
      <c r="O36" s="22">
        <v>0.8</v>
      </c>
      <c r="P36" s="92">
        <f t="shared" si="1"/>
        <v>2.6246719160104988</v>
      </c>
      <c r="Q36" s="22"/>
      <c r="R36" s="22"/>
      <c r="S36" s="98"/>
      <c r="T36" s="22"/>
      <c r="U36" s="22"/>
      <c r="V36" s="22"/>
      <c r="W36" s="22" t="s">
        <v>73</v>
      </c>
      <c r="X36" s="22" t="s">
        <v>73</v>
      </c>
      <c r="Y36" s="22" t="s">
        <v>2213</v>
      </c>
      <c r="Z36" s="69" t="s">
        <v>2201</v>
      </c>
      <c r="AA36" s="22" t="s">
        <v>2238</v>
      </c>
      <c r="AB36" s="22" t="s">
        <v>2250</v>
      </c>
      <c r="AC36" s="22" t="s">
        <v>75</v>
      </c>
      <c r="AD36" s="22" t="s">
        <v>73</v>
      </c>
      <c r="AE36" s="22" t="s">
        <v>279</v>
      </c>
      <c r="AF36" s="22" t="s">
        <v>73</v>
      </c>
      <c r="AG36" s="22" t="s">
        <v>82</v>
      </c>
      <c r="AH36" s="22" t="s">
        <v>313</v>
      </c>
      <c r="AI36" s="22" t="s">
        <v>314</v>
      </c>
      <c r="AJ36" s="22"/>
      <c r="AK36" s="22"/>
      <c r="AL36" s="22"/>
    </row>
    <row r="37" spans="1:38" ht="16.5" customHeight="1" x14ac:dyDescent="0.2">
      <c r="A37" s="103"/>
      <c r="B37" s="21" t="s">
        <v>318</v>
      </c>
      <c r="C37" s="21" t="s">
        <v>315</v>
      </c>
      <c r="D37" s="21" t="s">
        <v>316</v>
      </c>
      <c r="E37" s="21" t="s">
        <v>317</v>
      </c>
      <c r="F37" s="22">
        <v>4</v>
      </c>
      <c r="G37" s="22" t="s">
        <v>126</v>
      </c>
      <c r="H37" s="22" t="s">
        <v>229</v>
      </c>
      <c r="I37" s="22" t="s">
        <v>261</v>
      </c>
      <c r="J37" s="22" t="s">
        <v>70</v>
      </c>
      <c r="K37" s="22"/>
      <c r="L37" s="69" t="s">
        <v>2171</v>
      </c>
      <c r="M37" s="22" t="s">
        <v>319</v>
      </c>
      <c r="N37" s="22">
        <v>3</v>
      </c>
      <c r="O37" s="22">
        <v>2</v>
      </c>
      <c r="P37" s="92">
        <f t="shared" si="1"/>
        <v>6.561679790026246</v>
      </c>
      <c r="Q37" s="22"/>
      <c r="R37" s="22"/>
      <c r="S37" s="98"/>
      <c r="T37" s="69" t="s">
        <v>2190</v>
      </c>
      <c r="U37" s="69" t="s">
        <v>2192</v>
      </c>
      <c r="V37" s="22"/>
      <c r="W37" s="69" t="s">
        <v>2201</v>
      </c>
      <c r="X37" s="22" t="s">
        <v>73</v>
      </c>
      <c r="Y37" s="22" t="s">
        <v>128</v>
      </c>
      <c r="Z37" s="69" t="s">
        <v>2201</v>
      </c>
      <c r="AA37" s="22" t="s">
        <v>2233</v>
      </c>
      <c r="AB37" s="22" t="s">
        <v>2250</v>
      </c>
      <c r="AC37" s="22" t="s">
        <v>75</v>
      </c>
      <c r="AD37" s="69" t="s">
        <v>2250</v>
      </c>
      <c r="AE37" s="22" t="s">
        <v>119</v>
      </c>
      <c r="AF37" s="22" t="s">
        <v>73</v>
      </c>
      <c r="AG37" s="22" t="s">
        <v>320</v>
      </c>
      <c r="AH37" s="22" t="s">
        <v>73</v>
      </c>
      <c r="AI37" s="22" t="s">
        <v>321</v>
      </c>
      <c r="AJ37" s="22"/>
      <c r="AK37" s="22"/>
      <c r="AL37" s="22"/>
    </row>
    <row r="38" spans="1:38" ht="16.5" customHeight="1" x14ac:dyDescent="0.2">
      <c r="A38" s="96"/>
      <c r="B38" s="21" t="s">
        <v>324</v>
      </c>
      <c r="C38" s="21" t="s">
        <v>315</v>
      </c>
      <c r="D38" s="21" t="s">
        <v>322</v>
      </c>
      <c r="E38" s="21" t="s">
        <v>323</v>
      </c>
      <c r="F38" s="22">
        <v>3</v>
      </c>
      <c r="G38" s="22" t="s">
        <v>126</v>
      </c>
      <c r="H38" s="22" t="s">
        <v>229</v>
      </c>
      <c r="I38" s="22" t="s">
        <v>261</v>
      </c>
      <c r="J38" s="22" t="s">
        <v>70</v>
      </c>
      <c r="K38" s="22"/>
      <c r="L38" s="69" t="s">
        <v>2171</v>
      </c>
      <c r="M38" s="22" t="s">
        <v>319</v>
      </c>
      <c r="N38" s="22">
        <v>1.5</v>
      </c>
      <c r="O38" s="22">
        <v>1.5</v>
      </c>
      <c r="P38" s="92">
        <f t="shared" si="1"/>
        <v>4.9212598425196852</v>
      </c>
      <c r="Q38" s="22"/>
      <c r="R38" s="22"/>
      <c r="S38" s="98"/>
      <c r="T38" s="69" t="s">
        <v>2190</v>
      </c>
      <c r="U38" s="69" t="s">
        <v>2192</v>
      </c>
      <c r="V38" s="22"/>
      <c r="W38" s="69" t="s">
        <v>2201</v>
      </c>
      <c r="X38" s="22" t="s">
        <v>73</v>
      </c>
      <c r="Y38" s="22" t="s">
        <v>128</v>
      </c>
      <c r="Z38" s="69" t="s">
        <v>2201</v>
      </c>
      <c r="AA38" s="22" t="s">
        <v>2233</v>
      </c>
      <c r="AB38" s="22" t="s">
        <v>2250</v>
      </c>
      <c r="AC38" s="22" t="s">
        <v>75</v>
      </c>
      <c r="AD38" s="69" t="s">
        <v>2250</v>
      </c>
      <c r="AE38" s="22" t="s">
        <v>119</v>
      </c>
      <c r="AF38" s="22" t="s">
        <v>73</v>
      </c>
      <c r="AG38" s="22" t="s">
        <v>320</v>
      </c>
      <c r="AH38" s="22" t="s">
        <v>73</v>
      </c>
      <c r="AI38" s="22" t="s">
        <v>321</v>
      </c>
      <c r="AJ38" s="22" t="s">
        <v>326</v>
      </c>
      <c r="AK38" s="22"/>
      <c r="AL38" s="22"/>
    </row>
    <row r="39" spans="1:38" ht="16.5" customHeight="1" x14ac:dyDescent="0.2">
      <c r="A39" s="103"/>
      <c r="B39" s="21" t="s">
        <v>329</v>
      </c>
      <c r="C39" s="21" t="s">
        <v>315</v>
      </c>
      <c r="D39" s="21" t="s">
        <v>327</v>
      </c>
      <c r="E39" s="21" t="s">
        <v>328</v>
      </c>
      <c r="F39" s="22">
        <v>3</v>
      </c>
      <c r="G39" s="22" t="s">
        <v>126</v>
      </c>
      <c r="H39" s="22" t="s">
        <v>229</v>
      </c>
      <c r="I39" s="22" t="s">
        <v>261</v>
      </c>
      <c r="J39" s="22" t="s">
        <v>70</v>
      </c>
      <c r="K39" s="22"/>
      <c r="L39" s="69" t="s">
        <v>2171</v>
      </c>
      <c r="M39" s="22" t="s">
        <v>319</v>
      </c>
      <c r="N39" s="22">
        <v>2</v>
      </c>
      <c r="O39" s="22">
        <v>2</v>
      </c>
      <c r="P39" s="92">
        <f t="shared" si="1"/>
        <v>6.561679790026246</v>
      </c>
      <c r="Q39" s="22"/>
      <c r="R39" s="22"/>
      <c r="S39" s="98"/>
      <c r="T39" s="69" t="s">
        <v>2190</v>
      </c>
      <c r="U39" s="69" t="s">
        <v>2192</v>
      </c>
      <c r="V39" s="22"/>
      <c r="W39" s="69" t="s">
        <v>2201</v>
      </c>
      <c r="X39" s="22" t="s">
        <v>73</v>
      </c>
      <c r="Y39" s="22" t="s">
        <v>128</v>
      </c>
      <c r="Z39" s="69" t="s">
        <v>2201</v>
      </c>
      <c r="AA39" s="22" t="s">
        <v>2233</v>
      </c>
      <c r="AB39" s="22" t="s">
        <v>2250</v>
      </c>
      <c r="AC39" s="22" t="s">
        <v>75</v>
      </c>
      <c r="AD39" s="69" t="s">
        <v>2250</v>
      </c>
      <c r="AE39" s="22" t="s">
        <v>119</v>
      </c>
      <c r="AF39" s="22" t="s">
        <v>73</v>
      </c>
      <c r="AG39" s="22" t="s">
        <v>320</v>
      </c>
      <c r="AH39" s="22" t="s">
        <v>73</v>
      </c>
      <c r="AI39" s="22" t="s">
        <v>321</v>
      </c>
      <c r="AJ39" s="22"/>
      <c r="AK39" s="22"/>
      <c r="AL39" s="22"/>
    </row>
    <row r="40" spans="1:38" ht="16.5" customHeight="1" x14ac:dyDescent="0.2">
      <c r="A40" s="103"/>
      <c r="B40" s="21" t="s">
        <v>333</v>
      </c>
      <c r="C40" s="21" t="s">
        <v>330</v>
      </c>
      <c r="D40" s="21" t="s">
        <v>331</v>
      </c>
      <c r="E40" s="21" t="s">
        <v>332</v>
      </c>
      <c r="F40" s="22">
        <v>1</v>
      </c>
      <c r="G40" s="22" t="s">
        <v>126</v>
      </c>
      <c r="H40" s="22" t="s">
        <v>102</v>
      </c>
      <c r="I40" s="22" t="s">
        <v>334</v>
      </c>
      <c r="J40" s="22" t="s">
        <v>309</v>
      </c>
      <c r="K40" s="22"/>
      <c r="L40" s="69" t="s">
        <v>2279</v>
      </c>
      <c r="M40" s="22" t="s">
        <v>279</v>
      </c>
      <c r="N40" s="22">
        <v>0.5</v>
      </c>
      <c r="O40" s="22">
        <v>0.5</v>
      </c>
      <c r="P40" s="92">
        <f t="shared" si="1"/>
        <v>1.6404199475065615</v>
      </c>
      <c r="Q40" s="22"/>
      <c r="R40" s="22"/>
      <c r="S40" s="98"/>
      <c r="T40" s="22"/>
      <c r="U40" s="69" t="s">
        <v>2193</v>
      </c>
      <c r="V40" s="69" t="s">
        <v>2201</v>
      </c>
      <c r="W40" s="22" t="s">
        <v>73</v>
      </c>
      <c r="X40" s="22" t="s">
        <v>73</v>
      </c>
      <c r="Y40" s="22" t="s">
        <v>73</v>
      </c>
      <c r="Z40" s="69" t="s">
        <v>2201</v>
      </c>
      <c r="AA40" s="22" t="s">
        <v>2236</v>
      </c>
      <c r="AB40" s="22" t="s">
        <v>2201</v>
      </c>
      <c r="AC40" s="22" t="s">
        <v>75</v>
      </c>
      <c r="AD40" s="22" t="s">
        <v>73</v>
      </c>
      <c r="AE40" s="22" t="s">
        <v>1360</v>
      </c>
      <c r="AF40" s="22" t="s">
        <v>73</v>
      </c>
      <c r="AG40" s="22" t="s">
        <v>335</v>
      </c>
      <c r="AH40" s="22" t="s">
        <v>73</v>
      </c>
      <c r="AI40" s="22" t="s">
        <v>336</v>
      </c>
      <c r="AJ40" s="22"/>
      <c r="AK40" s="22"/>
      <c r="AL40" s="22"/>
    </row>
    <row r="41" spans="1:38" ht="16.5" customHeight="1" x14ac:dyDescent="0.2">
      <c r="A41" s="96"/>
      <c r="B41" s="21" t="s">
        <v>339</v>
      </c>
      <c r="C41" s="21" t="s">
        <v>330</v>
      </c>
      <c r="D41" s="21" t="s">
        <v>337</v>
      </c>
      <c r="E41" s="21" t="s">
        <v>338</v>
      </c>
      <c r="F41" s="22">
        <v>3</v>
      </c>
      <c r="G41" s="22" t="s">
        <v>126</v>
      </c>
      <c r="H41" s="22" t="s">
        <v>102</v>
      </c>
      <c r="I41" s="22" t="s">
        <v>340</v>
      </c>
      <c r="J41" s="22" t="s">
        <v>309</v>
      </c>
      <c r="K41" s="22"/>
      <c r="L41" s="69" t="s">
        <v>2171</v>
      </c>
      <c r="M41" s="22" t="s">
        <v>82</v>
      </c>
      <c r="N41" s="22">
        <v>1</v>
      </c>
      <c r="O41" s="22">
        <v>1</v>
      </c>
      <c r="P41" s="92">
        <f t="shared" si="1"/>
        <v>3.280839895013123</v>
      </c>
      <c r="Q41" s="22"/>
      <c r="R41" s="22"/>
      <c r="S41" s="98"/>
      <c r="T41" s="22"/>
      <c r="U41" s="22"/>
      <c r="V41" s="69" t="s">
        <v>2201</v>
      </c>
      <c r="W41" s="22" t="s">
        <v>73</v>
      </c>
      <c r="X41" s="22" t="s">
        <v>73</v>
      </c>
      <c r="Y41" s="22" t="s">
        <v>93</v>
      </c>
      <c r="Z41" s="69" t="s">
        <v>2201</v>
      </c>
      <c r="AA41" s="22" t="s">
        <v>2235</v>
      </c>
      <c r="AB41" s="22" t="s">
        <v>2250</v>
      </c>
      <c r="AC41" s="22" t="s">
        <v>75</v>
      </c>
      <c r="AD41" s="22" t="s">
        <v>73</v>
      </c>
      <c r="AE41" s="22" t="s">
        <v>119</v>
      </c>
      <c r="AF41" s="22" t="s">
        <v>73</v>
      </c>
      <c r="AG41" s="22" t="s">
        <v>335</v>
      </c>
      <c r="AH41" s="22" t="s">
        <v>73</v>
      </c>
      <c r="AI41" s="22" t="s">
        <v>336</v>
      </c>
      <c r="AJ41" s="22"/>
      <c r="AK41" s="22"/>
      <c r="AL41" s="22"/>
    </row>
    <row r="42" spans="1:38" ht="16.5" customHeight="1" x14ac:dyDescent="0.2">
      <c r="B42" s="21" t="s">
        <v>344</v>
      </c>
      <c r="C42" s="21" t="s">
        <v>341</v>
      </c>
      <c r="D42" s="21" t="s">
        <v>342</v>
      </c>
      <c r="E42" s="21" t="s">
        <v>343</v>
      </c>
      <c r="F42" s="22">
        <v>3</v>
      </c>
      <c r="G42" s="22" t="s">
        <v>101</v>
      </c>
      <c r="H42" s="22" t="s">
        <v>88</v>
      </c>
      <c r="I42" s="22" t="s">
        <v>345</v>
      </c>
      <c r="J42" s="22" t="s">
        <v>309</v>
      </c>
      <c r="K42" s="22"/>
      <c r="L42" s="69" t="s">
        <v>2279</v>
      </c>
      <c r="M42" s="22" t="s">
        <v>79</v>
      </c>
      <c r="N42" s="22">
        <v>0.6</v>
      </c>
      <c r="O42" s="22">
        <v>0.3</v>
      </c>
      <c r="P42" s="92">
        <f t="shared" si="1"/>
        <v>0.98425196850393692</v>
      </c>
      <c r="Q42" s="22"/>
      <c r="R42" s="22"/>
      <c r="S42" s="98"/>
      <c r="T42" s="22"/>
      <c r="U42" s="69" t="s">
        <v>2193</v>
      </c>
      <c r="V42" s="22"/>
      <c r="W42" s="22" t="s">
        <v>73</v>
      </c>
      <c r="X42" s="22" t="s">
        <v>73</v>
      </c>
      <c r="Y42" s="22" t="s">
        <v>93</v>
      </c>
      <c r="Z42" s="69" t="s">
        <v>2201</v>
      </c>
      <c r="AA42" s="22" t="s">
        <v>2236</v>
      </c>
      <c r="AB42" s="22" t="s">
        <v>2250</v>
      </c>
      <c r="AC42" s="22" t="s">
        <v>75</v>
      </c>
      <c r="AD42" s="22" t="s">
        <v>73</v>
      </c>
      <c r="AE42" s="22" t="s">
        <v>77</v>
      </c>
      <c r="AF42" s="22" t="s">
        <v>73</v>
      </c>
      <c r="AG42" s="22" t="s">
        <v>335</v>
      </c>
      <c r="AH42" s="22" t="s">
        <v>73</v>
      </c>
      <c r="AI42" s="22"/>
      <c r="AJ42" s="22" t="s">
        <v>346</v>
      </c>
      <c r="AK42" s="22"/>
      <c r="AL42" s="22"/>
    </row>
    <row r="43" spans="1:38" ht="16.5" customHeight="1" x14ac:dyDescent="0.2">
      <c r="B43" s="21" t="s">
        <v>350</v>
      </c>
      <c r="C43" s="21" t="s">
        <v>347</v>
      </c>
      <c r="D43" s="21" t="s">
        <v>348</v>
      </c>
      <c r="E43" s="21" t="s">
        <v>349</v>
      </c>
      <c r="F43" s="22">
        <v>3</v>
      </c>
      <c r="G43" s="22" t="s">
        <v>115</v>
      </c>
      <c r="H43" s="22" t="s">
        <v>88</v>
      </c>
      <c r="I43" s="22" t="s">
        <v>334</v>
      </c>
      <c r="J43" s="22" t="s">
        <v>70</v>
      </c>
      <c r="K43" s="22"/>
      <c r="L43" s="69" t="s">
        <v>2279</v>
      </c>
      <c r="M43" s="22" t="s">
        <v>79</v>
      </c>
      <c r="N43" s="22">
        <v>0.15</v>
      </c>
      <c r="O43" s="22">
        <v>0.25</v>
      </c>
      <c r="P43" s="92">
        <f t="shared" si="1"/>
        <v>0.82020997375328075</v>
      </c>
      <c r="Q43" s="22"/>
      <c r="R43" s="22"/>
      <c r="S43" s="98"/>
      <c r="T43" s="22"/>
      <c r="U43" s="22"/>
      <c r="V43" s="69" t="s">
        <v>2201</v>
      </c>
      <c r="W43" s="22" t="s">
        <v>73</v>
      </c>
      <c r="X43" s="22" t="s">
        <v>73</v>
      </c>
      <c r="Y43" s="22" t="s">
        <v>79</v>
      </c>
      <c r="Z43" s="69" t="s">
        <v>2201</v>
      </c>
      <c r="AA43" s="22" t="s">
        <v>2233</v>
      </c>
      <c r="AB43" s="22" t="s">
        <v>129</v>
      </c>
      <c r="AC43" s="22" t="s">
        <v>75</v>
      </c>
      <c r="AD43" s="22" t="s">
        <v>73</v>
      </c>
      <c r="AE43" s="22" t="s">
        <v>77</v>
      </c>
      <c r="AF43" s="22" t="s">
        <v>73</v>
      </c>
      <c r="AG43" s="22" t="s">
        <v>335</v>
      </c>
      <c r="AH43" s="22" t="s">
        <v>351</v>
      </c>
      <c r="AI43" s="22" t="s">
        <v>352</v>
      </c>
      <c r="AJ43" s="22"/>
      <c r="AK43" s="22"/>
      <c r="AL43" s="22"/>
    </row>
    <row r="44" spans="1:38" ht="16.5" customHeight="1" x14ac:dyDescent="0.2">
      <c r="A44" s="88"/>
      <c r="B44" s="21" t="s">
        <v>2299</v>
      </c>
      <c r="C44" s="68" t="s">
        <v>353</v>
      </c>
      <c r="D44" s="21" t="s">
        <v>354</v>
      </c>
      <c r="E44" s="21" t="s">
        <v>355</v>
      </c>
      <c r="F44" s="22">
        <v>3</v>
      </c>
      <c r="G44" s="22" t="s">
        <v>126</v>
      </c>
      <c r="H44" s="22" t="s">
        <v>102</v>
      </c>
      <c r="I44" s="22">
        <v>7</v>
      </c>
      <c r="J44" s="22" t="s">
        <v>309</v>
      </c>
      <c r="K44" s="22"/>
      <c r="L44" s="69" t="s">
        <v>2279</v>
      </c>
      <c r="M44" s="22" t="s">
        <v>129</v>
      </c>
      <c r="N44" s="22">
        <v>1</v>
      </c>
      <c r="O44" s="22">
        <v>1</v>
      </c>
      <c r="P44" s="92">
        <f t="shared" si="1"/>
        <v>3.280839895013123</v>
      </c>
      <c r="Q44" s="22"/>
      <c r="R44" s="22"/>
      <c r="S44" s="98"/>
      <c r="T44" s="69" t="s">
        <v>2188</v>
      </c>
      <c r="U44" s="69" t="s">
        <v>2192</v>
      </c>
      <c r="V44" s="22"/>
      <c r="W44" s="22" t="s">
        <v>73</v>
      </c>
      <c r="X44" s="22" t="s">
        <v>73</v>
      </c>
      <c r="Y44" s="22" t="s">
        <v>356</v>
      </c>
      <c r="Z44" s="69" t="s">
        <v>2201</v>
      </c>
      <c r="AA44" s="22" t="s">
        <v>2236</v>
      </c>
      <c r="AB44" s="22" t="s">
        <v>357</v>
      </c>
      <c r="AC44" s="22" t="s">
        <v>75</v>
      </c>
      <c r="AD44" s="22" t="s">
        <v>73</v>
      </c>
      <c r="AE44" s="22" t="s">
        <v>119</v>
      </c>
      <c r="AF44" s="22" t="s">
        <v>73</v>
      </c>
      <c r="AG44" s="22" t="s">
        <v>77</v>
      </c>
      <c r="AH44" s="22" t="s">
        <v>129</v>
      </c>
      <c r="AI44" s="22" t="s">
        <v>358</v>
      </c>
      <c r="AJ44" s="22"/>
      <c r="AK44" s="22"/>
      <c r="AL44" s="22"/>
    </row>
    <row r="45" spans="1:38" ht="16.5" customHeight="1" x14ac:dyDescent="0.2">
      <c r="A45" s="96"/>
      <c r="B45" s="21" t="s">
        <v>362</v>
      </c>
      <c r="C45" s="21" t="s">
        <v>359</v>
      </c>
      <c r="D45" s="21" t="s">
        <v>360</v>
      </c>
      <c r="E45" s="21" t="s">
        <v>361</v>
      </c>
      <c r="F45" s="22">
        <v>3</v>
      </c>
      <c r="G45" s="22" t="s">
        <v>115</v>
      </c>
      <c r="H45" s="22" t="s">
        <v>68</v>
      </c>
      <c r="I45" s="22">
        <v>7</v>
      </c>
      <c r="J45" s="22" t="s">
        <v>309</v>
      </c>
      <c r="K45" s="22"/>
      <c r="L45" s="69" t="s">
        <v>2279</v>
      </c>
      <c r="M45" s="22" t="s">
        <v>129</v>
      </c>
      <c r="N45" s="22">
        <v>1.2</v>
      </c>
      <c r="O45" s="22">
        <v>1</v>
      </c>
      <c r="P45" s="92">
        <f t="shared" si="1"/>
        <v>3.280839895013123</v>
      </c>
      <c r="Q45" s="22"/>
      <c r="R45" s="22"/>
      <c r="S45" s="98"/>
      <c r="T45" s="69" t="s">
        <v>2188</v>
      </c>
      <c r="U45" s="69" t="s">
        <v>2192</v>
      </c>
      <c r="V45" s="22"/>
      <c r="W45" s="22" t="s">
        <v>73</v>
      </c>
      <c r="X45" s="22" t="s">
        <v>73</v>
      </c>
      <c r="Y45" s="22" t="s">
        <v>356</v>
      </c>
      <c r="Z45" s="69" t="s">
        <v>2201</v>
      </c>
      <c r="AA45" s="22" t="s">
        <v>2236</v>
      </c>
      <c r="AB45" s="22" t="s">
        <v>129</v>
      </c>
      <c r="AC45" s="22" t="s">
        <v>75</v>
      </c>
      <c r="AD45" s="22" t="s">
        <v>73</v>
      </c>
      <c r="AE45" s="22" t="s">
        <v>119</v>
      </c>
      <c r="AF45" s="22" t="s">
        <v>73</v>
      </c>
      <c r="AG45" s="22" t="s">
        <v>77</v>
      </c>
      <c r="AH45" s="22" t="s">
        <v>129</v>
      </c>
      <c r="AI45" s="22" t="s">
        <v>363</v>
      </c>
      <c r="AJ45" s="22"/>
      <c r="AK45" s="22"/>
      <c r="AL45" s="22"/>
    </row>
    <row r="46" spans="1:38" ht="16.5" customHeight="1" x14ac:dyDescent="0.2">
      <c r="A46" s="103"/>
      <c r="B46" s="21" t="s">
        <v>2318</v>
      </c>
      <c r="C46" s="68" t="s">
        <v>2319</v>
      </c>
      <c r="D46" s="68" t="s">
        <v>2320</v>
      </c>
      <c r="E46" s="21"/>
      <c r="F46" s="69" t="s">
        <v>400</v>
      </c>
      <c r="G46" s="69" t="s">
        <v>2321</v>
      </c>
      <c r="H46" s="22" t="s">
        <v>88</v>
      </c>
      <c r="I46" s="22"/>
      <c r="J46" s="22"/>
      <c r="K46" s="22"/>
      <c r="L46" s="69" t="s">
        <v>2170</v>
      </c>
      <c r="M46" s="22"/>
      <c r="N46" s="22"/>
      <c r="O46" s="22"/>
      <c r="P46" s="92" t="str">
        <f t="shared" si="1"/>
        <v/>
      </c>
      <c r="Q46" s="22"/>
      <c r="R46" s="22"/>
      <c r="S46" s="98"/>
      <c r="T46" s="69"/>
      <c r="U46" s="69"/>
      <c r="V46" s="22"/>
      <c r="W46" s="22"/>
      <c r="X46" s="22"/>
      <c r="Y46" s="69" t="s">
        <v>128</v>
      </c>
      <c r="Z46" s="69" t="s">
        <v>2201</v>
      </c>
      <c r="AA46" s="22"/>
      <c r="AB46" s="22"/>
      <c r="AC46" s="22"/>
      <c r="AD46" s="22"/>
      <c r="AE46" s="22"/>
      <c r="AF46" s="22"/>
      <c r="AG46" s="22"/>
      <c r="AH46" s="69" t="s">
        <v>129</v>
      </c>
      <c r="AI46" s="22"/>
      <c r="AJ46" s="22"/>
      <c r="AK46" s="22"/>
      <c r="AL46" s="22"/>
    </row>
    <row r="47" spans="1:38" ht="16.5" customHeight="1" x14ac:dyDescent="0.2">
      <c r="A47" s="96"/>
      <c r="B47" s="21" t="s">
        <v>366</v>
      </c>
      <c r="C47" s="21" t="s">
        <v>364</v>
      </c>
      <c r="D47" s="21" t="s">
        <v>245</v>
      </c>
      <c r="E47" s="21" t="s">
        <v>365</v>
      </c>
      <c r="F47" s="22">
        <v>4</v>
      </c>
      <c r="G47" s="22" t="s">
        <v>126</v>
      </c>
      <c r="H47" s="22" t="s">
        <v>102</v>
      </c>
      <c r="I47" s="22" t="s">
        <v>367</v>
      </c>
      <c r="J47" s="22" t="s">
        <v>70</v>
      </c>
      <c r="K47" s="22"/>
      <c r="L47" s="69" t="s">
        <v>2279</v>
      </c>
      <c r="M47" s="22" t="s">
        <v>79</v>
      </c>
      <c r="N47" s="22">
        <v>1.5</v>
      </c>
      <c r="O47" s="22">
        <v>0.8</v>
      </c>
      <c r="P47" s="92">
        <f t="shared" si="1"/>
        <v>2.6246719160104988</v>
      </c>
      <c r="Q47" s="22"/>
      <c r="R47" s="22"/>
      <c r="S47" s="98"/>
      <c r="T47" s="22"/>
      <c r="U47" s="69" t="s">
        <v>2192</v>
      </c>
      <c r="V47" s="22"/>
      <c r="W47" s="22" t="s">
        <v>73</v>
      </c>
      <c r="X47" s="22" t="s">
        <v>73</v>
      </c>
      <c r="Y47" s="69" t="s">
        <v>2227</v>
      </c>
      <c r="Z47" s="69" t="s">
        <v>2201</v>
      </c>
      <c r="AA47" s="22" t="s">
        <v>2236</v>
      </c>
      <c r="AB47" s="22" t="s">
        <v>2250</v>
      </c>
      <c r="AC47" s="22" t="s">
        <v>75</v>
      </c>
      <c r="AD47" s="22" t="s">
        <v>73</v>
      </c>
      <c r="AE47" s="22" t="s">
        <v>119</v>
      </c>
      <c r="AF47" s="22" t="s">
        <v>73</v>
      </c>
      <c r="AG47" s="22" t="s">
        <v>320</v>
      </c>
      <c r="AH47" s="22" t="s">
        <v>129</v>
      </c>
      <c r="AI47" s="22" t="s">
        <v>368</v>
      </c>
      <c r="AJ47" s="22" t="s">
        <v>369</v>
      </c>
      <c r="AK47" s="22"/>
      <c r="AL47" s="22"/>
    </row>
    <row r="48" spans="1:38" ht="16.5" customHeight="1" x14ac:dyDescent="0.2">
      <c r="A48" s="96"/>
      <c r="B48" s="21" t="s">
        <v>372</v>
      </c>
      <c r="C48" s="21" t="s">
        <v>370</v>
      </c>
      <c r="D48" s="21" t="s">
        <v>254</v>
      </c>
      <c r="E48" s="21" t="s">
        <v>371</v>
      </c>
      <c r="F48" s="22">
        <v>2</v>
      </c>
      <c r="G48" s="22" t="s">
        <v>126</v>
      </c>
      <c r="H48" s="22" t="s">
        <v>68</v>
      </c>
      <c r="I48" s="22" t="s">
        <v>373</v>
      </c>
      <c r="J48" s="22" t="s">
        <v>309</v>
      </c>
      <c r="K48" s="22"/>
      <c r="L48" s="69" t="s">
        <v>2279</v>
      </c>
      <c r="M48" s="98" t="s">
        <v>79</v>
      </c>
      <c r="N48" s="98" t="s">
        <v>2401</v>
      </c>
      <c r="O48" s="98">
        <v>0.35</v>
      </c>
      <c r="P48" s="176">
        <f t="shared" si="1"/>
        <v>1.148293963254593</v>
      </c>
      <c r="Q48" s="91" t="s">
        <v>2201</v>
      </c>
      <c r="R48" s="98"/>
      <c r="S48" s="98"/>
      <c r="T48" s="69" t="s">
        <v>2188</v>
      </c>
      <c r="U48" s="69" t="s">
        <v>2192</v>
      </c>
      <c r="V48" s="22"/>
      <c r="W48" s="22" t="s">
        <v>73</v>
      </c>
      <c r="X48" s="22" t="s">
        <v>73</v>
      </c>
      <c r="Y48" s="22" t="s">
        <v>79</v>
      </c>
      <c r="Z48" s="22" t="s">
        <v>73</v>
      </c>
      <c r="AA48" s="22" t="s">
        <v>2236</v>
      </c>
      <c r="AB48" s="22" t="s">
        <v>2250</v>
      </c>
      <c r="AC48" s="22" t="s">
        <v>75</v>
      </c>
      <c r="AD48" s="22" t="s">
        <v>73</v>
      </c>
      <c r="AE48" s="22" t="s">
        <v>119</v>
      </c>
      <c r="AF48" s="22" t="s">
        <v>73</v>
      </c>
      <c r="AG48" s="22" t="s">
        <v>77</v>
      </c>
      <c r="AH48" s="22" t="s">
        <v>129</v>
      </c>
      <c r="AI48" s="22" t="s">
        <v>375</v>
      </c>
      <c r="AJ48" s="22"/>
      <c r="AK48" s="22"/>
      <c r="AL48" s="22"/>
    </row>
    <row r="49" spans="1:38" ht="16.5" customHeight="1" x14ac:dyDescent="0.2">
      <c r="A49" s="96"/>
      <c r="B49" s="21" t="s">
        <v>378</v>
      </c>
      <c r="C49" s="21" t="s">
        <v>370</v>
      </c>
      <c r="D49" s="21" t="s">
        <v>376</v>
      </c>
      <c r="E49" s="21" t="s">
        <v>377</v>
      </c>
      <c r="F49" s="22">
        <v>2</v>
      </c>
      <c r="G49" s="22" t="s">
        <v>101</v>
      </c>
      <c r="H49" s="22" t="s">
        <v>88</v>
      </c>
      <c r="I49" s="22" t="s">
        <v>345</v>
      </c>
      <c r="J49" s="22" t="s">
        <v>309</v>
      </c>
      <c r="K49" s="22"/>
      <c r="L49" s="69" t="s">
        <v>2279</v>
      </c>
      <c r="M49" s="98" t="s">
        <v>131</v>
      </c>
      <c r="N49" s="98">
        <v>0.2</v>
      </c>
      <c r="O49" s="98">
        <v>0.5</v>
      </c>
      <c r="P49" s="176">
        <f t="shared" si="1"/>
        <v>1.6404199475065615</v>
      </c>
      <c r="Q49" s="91" t="s">
        <v>2201</v>
      </c>
      <c r="R49" s="98"/>
      <c r="S49" s="98"/>
      <c r="T49" s="22"/>
      <c r="U49" s="69" t="s">
        <v>2192</v>
      </c>
      <c r="V49" s="69" t="s">
        <v>2201</v>
      </c>
      <c r="W49" s="22" t="s">
        <v>73</v>
      </c>
      <c r="X49" s="22" t="s">
        <v>73</v>
      </c>
      <c r="Y49" s="22" t="s">
        <v>73</v>
      </c>
      <c r="Z49" s="69" t="s">
        <v>2201</v>
      </c>
      <c r="AA49" s="22" t="s">
        <v>2236</v>
      </c>
      <c r="AB49" s="22" t="s">
        <v>2250</v>
      </c>
      <c r="AC49" s="22" t="s">
        <v>75</v>
      </c>
      <c r="AD49" s="22" t="s">
        <v>73</v>
      </c>
      <c r="AE49" s="22" t="s">
        <v>279</v>
      </c>
      <c r="AF49" s="22" t="s">
        <v>73</v>
      </c>
      <c r="AG49" s="22" t="s">
        <v>77</v>
      </c>
      <c r="AH49" s="22" t="s">
        <v>129</v>
      </c>
      <c r="AI49" s="22"/>
      <c r="AJ49" s="22"/>
      <c r="AK49" s="22"/>
      <c r="AL49" s="22"/>
    </row>
    <row r="50" spans="1:38" ht="16.5" customHeight="1" x14ac:dyDescent="0.2">
      <c r="B50" s="21" t="s">
        <v>382</v>
      </c>
      <c r="C50" s="21" t="s">
        <v>379</v>
      </c>
      <c r="D50" s="21" t="s">
        <v>380</v>
      </c>
      <c r="E50" s="21" t="s">
        <v>381</v>
      </c>
      <c r="F50" s="22">
        <v>3</v>
      </c>
      <c r="G50" s="22" t="s">
        <v>126</v>
      </c>
      <c r="H50" s="22" t="s">
        <v>102</v>
      </c>
      <c r="I50" s="22" t="s">
        <v>383</v>
      </c>
      <c r="J50" s="22" t="s">
        <v>309</v>
      </c>
      <c r="K50" s="22"/>
      <c r="L50" s="69" t="s">
        <v>2279</v>
      </c>
      <c r="M50" s="98" t="s">
        <v>129</v>
      </c>
      <c r="N50" s="98">
        <v>1</v>
      </c>
      <c r="O50" s="98">
        <v>1</v>
      </c>
      <c r="P50" s="176">
        <f t="shared" si="1"/>
        <v>3.280839895013123</v>
      </c>
      <c r="Q50" s="91" t="s">
        <v>2201</v>
      </c>
      <c r="R50" s="98"/>
      <c r="S50" s="98"/>
      <c r="T50" s="22"/>
      <c r="U50" s="69" t="s">
        <v>2192</v>
      </c>
      <c r="V50" s="22"/>
      <c r="W50" s="22" t="s">
        <v>73</v>
      </c>
      <c r="X50" s="22" t="s">
        <v>73</v>
      </c>
      <c r="Y50" s="22"/>
      <c r="Z50" s="22" t="s">
        <v>73</v>
      </c>
      <c r="AA50" s="22" t="s">
        <v>2236</v>
      </c>
      <c r="AB50" s="22" t="s">
        <v>129</v>
      </c>
      <c r="AC50" s="22" t="s">
        <v>75</v>
      </c>
      <c r="AD50" s="22" t="s">
        <v>73</v>
      </c>
      <c r="AE50" s="22" t="s">
        <v>1360</v>
      </c>
      <c r="AF50" s="22" t="s">
        <v>73</v>
      </c>
      <c r="AG50" s="22" t="s">
        <v>320</v>
      </c>
      <c r="AH50" s="22" t="s">
        <v>129</v>
      </c>
      <c r="AI50" s="22"/>
      <c r="AJ50" s="22"/>
      <c r="AK50" s="22"/>
      <c r="AL50" s="22"/>
    </row>
    <row r="51" spans="1:38" ht="16.5" customHeight="1" x14ac:dyDescent="0.2">
      <c r="A51" s="103"/>
      <c r="B51" s="21" t="s">
        <v>2331</v>
      </c>
      <c r="C51" s="21" t="s">
        <v>384</v>
      </c>
      <c r="D51" s="21" t="s">
        <v>385</v>
      </c>
      <c r="E51" s="21" t="s">
        <v>386</v>
      </c>
      <c r="F51" s="22">
        <v>3</v>
      </c>
      <c r="G51" s="22" t="s">
        <v>126</v>
      </c>
      <c r="H51" s="22" t="s">
        <v>68</v>
      </c>
      <c r="I51" s="22" t="s">
        <v>388</v>
      </c>
      <c r="J51" s="22" t="s">
        <v>309</v>
      </c>
      <c r="K51" s="22"/>
      <c r="L51" s="69" t="s">
        <v>2170</v>
      </c>
      <c r="M51" s="98"/>
      <c r="N51" s="98"/>
      <c r="O51" s="98"/>
      <c r="P51" s="176" t="str">
        <f t="shared" si="1"/>
        <v/>
      </c>
      <c r="Q51" s="98"/>
      <c r="R51" s="98">
        <v>1</v>
      </c>
      <c r="S51" s="98"/>
      <c r="T51" s="22"/>
      <c r="U51" s="69" t="s">
        <v>2194</v>
      </c>
      <c r="V51" s="22"/>
      <c r="W51" s="22" t="s">
        <v>73</v>
      </c>
      <c r="X51" s="22"/>
      <c r="Y51" s="22"/>
      <c r="Z51" s="22"/>
      <c r="AA51" s="22"/>
      <c r="AB51" s="22"/>
      <c r="AC51" s="22"/>
      <c r="AD51" s="22"/>
      <c r="AE51" s="22"/>
      <c r="AF51" s="22"/>
      <c r="AG51" s="22"/>
      <c r="AH51" s="22"/>
      <c r="AI51" s="22"/>
      <c r="AJ51" s="22"/>
      <c r="AK51" s="22"/>
      <c r="AL51" s="22"/>
    </row>
    <row r="52" spans="1:38" ht="16.5" customHeight="1" x14ac:dyDescent="0.2">
      <c r="A52" s="96"/>
      <c r="B52" s="21" t="s">
        <v>391</v>
      </c>
      <c r="C52" s="21" t="s">
        <v>384</v>
      </c>
      <c r="D52" s="21" t="s">
        <v>389</v>
      </c>
      <c r="E52" s="21" t="s">
        <v>390</v>
      </c>
      <c r="F52" s="22" t="s">
        <v>392</v>
      </c>
      <c r="G52" s="22" t="s">
        <v>101</v>
      </c>
      <c r="H52" s="22" t="s">
        <v>68</v>
      </c>
      <c r="I52" s="22" t="s">
        <v>393</v>
      </c>
      <c r="J52" s="22" t="s">
        <v>394</v>
      </c>
      <c r="K52" s="22"/>
      <c r="L52" s="69" t="s">
        <v>2170</v>
      </c>
      <c r="M52" s="98" t="s">
        <v>395</v>
      </c>
      <c r="N52" s="98">
        <v>18</v>
      </c>
      <c r="O52" s="98">
        <v>10</v>
      </c>
      <c r="P52" s="176">
        <f t="shared" si="1"/>
        <v>32.808398950131235</v>
      </c>
      <c r="Q52" s="98"/>
      <c r="R52" s="98">
        <v>1</v>
      </c>
      <c r="S52" s="98"/>
      <c r="T52" s="22"/>
      <c r="U52" s="69" t="s">
        <v>2194</v>
      </c>
      <c r="V52" s="22"/>
      <c r="W52" s="22" t="s">
        <v>73</v>
      </c>
      <c r="X52" s="22"/>
      <c r="Y52" s="22"/>
      <c r="Z52" s="22"/>
      <c r="AA52" s="22"/>
      <c r="AB52" s="22"/>
      <c r="AC52" s="22"/>
      <c r="AD52" s="22"/>
      <c r="AE52" s="22"/>
      <c r="AF52" s="22"/>
      <c r="AG52" s="22"/>
      <c r="AH52" s="22"/>
      <c r="AI52" s="22"/>
      <c r="AJ52" s="22"/>
      <c r="AK52" s="22"/>
      <c r="AL52" s="22"/>
    </row>
    <row r="53" spans="1:38" ht="16.5" customHeight="1" x14ac:dyDescent="0.2">
      <c r="A53" s="96"/>
      <c r="B53" s="21" t="s">
        <v>399</v>
      </c>
      <c r="C53" s="21" t="s">
        <v>396</v>
      </c>
      <c r="D53" s="21" t="s">
        <v>397</v>
      </c>
      <c r="E53" s="21" t="s">
        <v>398</v>
      </c>
      <c r="F53" s="22" t="s">
        <v>400</v>
      </c>
      <c r="G53" s="22" t="s">
        <v>101</v>
      </c>
      <c r="H53" s="22" t="s">
        <v>88</v>
      </c>
      <c r="I53" s="22" t="s">
        <v>401</v>
      </c>
      <c r="J53" s="22" t="s">
        <v>402</v>
      </c>
      <c r="K53" s="22"/>
      <c r="L53" s="69" t="s">
        <v>2171</v>
      </c>
      <c r="M53" s="98" t="s">
        <v>129</v>
      </c>
      <c r="N53" s="98">
        <v>2</v>
      </c>
      <c r="O53" s="98">
        <v>2.5</v>
      </c>
      <c r="P53" s="176">
        <f t="shared" si="1"/>
        <v>8.2020997375328086</v>
      </c>
      <c r="Q53" s="98"/>
      <c r="R53" s="98"/>
      <c r="S53" s="98"/>
      <c r="T53" s="22"/>
      <c r="U53" s="69" t="s">
        <v>2193</v>
      </c>
      <c r="V53" s="22"/>
      <c r="W53" s="22"/>
      <c r="X53" s="22"/>
      <c r="Y53" s="22"/>
      <c r="Z53" s="22"/>
      <c r="AA53" s="22" t="s">
        <v>2235</v>
      </c>
      <c r="AB53" s="22" t="s">
        <v>2245</v>
      </c>
      <c r="AC53" s="22"/>
      <c r="AD53" s="22"/>
      <c r="AE53" s="22"/>
      <c r="AF53" s="22" t="s">
        <v>77</v>
      </c>
      <c r="AG53" s="22" t="s">
        <v>109</v>
      </c>
      <c r="AH53" s="22"/>
      <c r="AI53" s="22" t="s">
        <v>405</v>
      </c>
      <c r="AJ53" s="22" t="s">
        <v>406</v>
      </c>
      <c r="AK53" s="22"/>
      <c r="AL53" s="22"/>
    </row>
    <row r="54" spans="1:38" ht="16.5" customHeight="1" x14ac:dyDescent="0.2">
      <c r="A54" s="103"/>
      <c r="B54" s="21" t="s">
        <v>410</v>
      </c>
      <c r="C54" s="21" t="s">
        <v>407</v>
      </c>
      <c r="D54" s="21" t="s">
        <v>408</v>
      </c>
      <c r="E54" s="21" t="s">
        <v>409</v>
      </c>
      <c r="F54" s="22">
        <v>4</v>
      </c>
      <c r="G54" s="22" t="s">
        <v>126</v>
      </c>
      <c r="H54" s="22" t="s">
        <v>68</v>
      </c>
      <c r="I54" s="22" t="s">
        <v>411</v>
      </c>
      <c r="J54" s="22" t="s">
        <v>70</v>
      </c>
      <c r="K54" s="22"/>
      <c r="L54" s="69" t="s">
        <v>2279</v>
      </c>
      <c r="M54" s="98" t="s">
        <v>129</v>
      </c>
      <c r="N54" s="98">
        <v>1</v>
      </c>
      <c r="O54" s="98">
        <v>0.5</v>
      </c>
      <c r="P54" s="176">
        <f t="shared" si="1"/>
        <v>1.6404199475065615</v>
      </c>
      <c r="Q54" s="98"/>
      <c r="R54" s="98"/>
      <c r="S54" s="98"/>
      <c r="T54" s="69" t="s">
        <v>2188</v>
      </c>
      <c r="U54" s="69" t="s">
        <v>2192</v>
      </c>
      <c r="V54" s="69" t="s">
        <v>2201</v>
      </c>
      <c r="W54" s="22" t="s">
        <v>73</v>
      </c>
      <c r="X54" s="22" t="s">
        <v>73</v>
      </c>
      <c r="Y54" s="22" t="s">
        <v>93</v>
      </c>
      <c r="Z54" s="22" t="s">
        <v>73</v>
      </c>
      <c r="AA54" s="22"/>
      <c r="AB54" s="22"/>
      <c r="AC54" s="22"/>
      <c r="AD54" s="22" t="s">
        <v>73</v>
      </c>
      <c r="AE54" s="22"/>
      <c r="AF54" s="22"/>
      <c r="AG54" s="22" t="s">
        <v>77</v>
      </c>
      <c r="AH54" s="22" t="s">
        <v>132</v>
      </c>
      <c r="AI54" s="22"/>
      <c r="AJ54" s="22"/>
      <c r="AK54" s="22"/>
      <c r="AL54" s="22"/>
    </row>
    <row r="55" spans="1:38" ht="16.5" customHeight="1" x14ac:dyDescent="0.2">
      <c r="A55" s="96"/>
      <c r="B55" s="21" t="s">
        <v>415</v>
      </c>
      <c r="C55" s="21" t="s">
        <v>412</v>
      </c>
      <c r="D55" s="21" t="s">
        <v>413</v>
      </c>
      <c r="E55" s="21" t="s">
        <v>414</v>
      </c>
      <c r="F55" s="22">
        <v>4</v>
      </c>
      <c r="G55" s="22" t="s">
        <v>126</v>
      </c>
      <c r="H55" s="22" t="s">
        <v>88</v>
      </c>
      <c r="I55" s="22"/>
      <c r="J55" s="22"/>
      <c r="K55" s="22"/>
      <c r="L55" s="69" t="s">
        <v>2279</v>
      </c>
      <c r="M55" s="98"/>
      <c r="N55" s="98">
        <v>0.4</v>
      </c>
      <c r="O55" s="98">
        <v>0.4</v>
      </c>
      <c r="P55" s="176">
        <f t="shared" si="1"/>
        <v>1.3123359580052494</v>
      </c>
      <c r="Q55" s="98"/>
      <c r="R55" s="98"/>
      <c r="S55" s="98"/>
      <c r="T55" s="22"/>
      <c r="U55" s="22"/>
      <c r="V55" s="22"/>
      <c r="W55" s="22"/>
      <c r="X55" s="22"/>
      <c r="Y55" s="22"/>
      <c r="Z55" s="22"/>
      <c r="AA55" s="22" t="s">
        <v>2236</v>
      </c>
      <c r="AB55" s="22"/>
      <c r="AC55" s="22"/>
      <c r="AD55" s="22"/>
      <c r="AE55" s="22"/>
      <c r="AF55" s="22"/>
      <c r="AG55" s="22"/>
      <c r="AH55" s="22"/>
      <c r="AI55" s="22"/>
      <c r="AJ55" s="22"/>
      <c r="AK55" s="22"/>
      <c r="AL55" s="22"/>
    </row>
    <row r="56" spans="1:38" ht="16.5" customHeight="1" x14ac:dyDescent="0.2">
      <c r="A56" s="103"/>
      <c r="B56" s="21" t="s">
        <v>420</v>
      </c>
      <c r="C56" s="21" t="s">
        <v>417</v>
      </c>
      <c r="D56" s="21" t="s">
        <v>418</v>
      </c>
      <c r="E56" s="21" t="s">
        <v>419</v>
      </c>
      <c r="F56" s="22">
        <v>5</v>
      </c>
      <c r="G56" s="22" t="s">
        <v>115</v>
      </c>
      <c r="H56" s="22" t="s">
        <v>68</v>
      </c>
      <c r="I56" s="22">
        <v>7</v>
      </c>
      <c r="J56" s="22" t="s">
        <v>70</v>
      </c>
      <c r="K56" s="22"/>
      <c r="L56" s="69" t="s">
        <v>2279</v>
      </c>
      <c r="M56" s="98" t="s">
        <v>129</v>
      </c>
      <c r="N56" s="98">
        <v>1</v>
      </c>
      <c r="O56" s="98">
        <v>0.5</v>
      </c>
      <c r="P56" s="176">
        <f t="shared" si="1"/>
        <v>1.6404199475065615</v>
      </c>
      <c r="Q56" s="98"/>
      <c r="R56" s="98"/>
      <c r="S56" s="98"/>
      <c r="T56" s="69" t="s">
        <v>2188</v>
      </c>
      <c r="U56" s="69" t="s">
        <v>2192</v>
      </c>
      <c r="V56" s="69" t="s">
        <v>2201</v>
      </c>
      <c r="W56" s="22" t="s">
        <v>73</v>
      </c>
      <c r="X56" s="22" t="s">
        <v>73</v>
      </c>
      <c r="Y56" s="22" t="s">
        <v>2204</v>
      </c>
      <c r="Z56" s="22" t="s">
        <v>73</v>
      </c>
      <c r="AA56" s="22"/>
      <c r="AB56" s="22"/>
      <c r="AC56" s="22"/>
      <c r="AD56" s="22"/>
      <c r="AE56" s="22"/>
      <c r="AF56" s="22"/>
      <c r="AG56" s="22" t="s">
        <v>231</v>
      </c>
      <c r="AH56" s="22" t="s">
        <v>132</v>
      </c>
      <c r="AI56" s="22"/>
      <c r="AJ56" s="22"/>
      <c r="AK56" s="22"/>
      <c r="AL56" s="22"/>
    </row>
    <row r="57" spans="1:38" ht="16.5" customHeight="1" x14ac:dyDescent="0.2">
      <c r="A57" s="103"/>
      <c r="B57" s="21" t="s">
        <v>424</v>
      </c>
      <c r="C57" s="21" t="s">
        <v>417</v>
      </c>
      <c r="D57" s="21" t="s">
        <v>422</v>
      </c>
      <c r="E57" s="21" t="s">
        <v>423</v>
      </c>
      <c r="F57" s="22">
        <v>3</v>
      </c>
      <c r="G57" s="22" t="s">
        <v>126</v>
      </c>
      <c r="H57" s="22" t="s">
        <v>68</v>
      </c>
      <c r="I57" s="22">
        <v>7</v>
      </c>
      <c r="J57" s="22" t="s">
        <v>309</v>
      </c>
      <c r="K57" s="22"/>
      <c r="L57" s="69" t="s">
        <v>2279</v>
      </c>
      <c r="M57" s="98" t="s">
        <v>129</v>
      </c>
      <c r="N57" s="98">
        <v>1</v>
      </c>
      <c r="O57" s="98">
        <v>0.5</v>
      </c>
      <c r="P57" s="176">
        <f t="shared" si="1"/>
        <v>1.6404199475065615</v>
      </c>
      <c r="Q57" s="98"/>
      <c r="R57" s="98"/>
      <c r="S57" s="98"/>
      <c r="T57" s="69" t="s">
        <v>2188</v>
      </c>
      <c r="U57" s="69" t="s">
        <v>2192</v>
      </c>
      <c r="V57" s="69" t="s">
        <v>2201</v>
      </c>
      <c r="W57" s="22" t="s">
        <v>73</v>
      </c>
      <c r="X57" s="22" t="s">
        <v>73</v>
      </c>
      <c r="Y57" s="22" t="s">
        <v>2205</v>
      </c>
      <c r="Z57" s="22" t="s">
        <v>73</v>
      </c>
      <c r="AA57" s="22"/>
      <c r="AB57" s="22"/>
      <c r="AC57" s="22"/>
      <c r="AD57" s="22" t="s">
        <v>73</v>
      </c>
      <c r="AE57" s="22"/>
      <c r="AF57" s="22"/>
      <c r="AG57" s="22" t="s">
        <v>231</v>
      </c>
      <c r="AH57" s="22" t="s">
        <v>132</v>
      </c>
      <c r="AI57" s="22" t="s">
        <v>426</v>
      </c>
      <c r="AJ57" s="22"/>
      <c r="AK57" s="22"/>
      <c r="AL57" s="22"/>
    </row>
    <row r="58" spans="1:38" ht="16.5" customHeight="1" x14ac:dyDescent="0.2">
      <c r="B58" s="21" t="s">
        <v>429</v>
      </c>
      <c r="C58" s="21" t="s">
        <v>417</v>
      </c>
      <c r="D58" s="21" t="s">
        <v>427</v>
      </c>
      <c r="E58" s="21" t="s">
        <v>428</v>
      </c>
      <c r="F58" s="22">
        <v>3</v>
      </c>
      <c r="G58" s="22" t="s">
        <v>126</v>
      </c>
      <c r="H58" s="22" t="s">
        <v>68</v>
      </c>
      <c r="I58" s="22">
        <v>7</v>
      </c>
      <c r="J58" s="22" t="s">
        <v>309</v>
      </c>
      <c r="K58" s="22"/>
      <c r="L58" s="69" t="s">
        <v>2279</v>
      </c>
      <c r="M58" s="98" t="s">
        <v>129</v>
      </c>
      <c r="N58" s="98">
        <v>1.2</v>
      </c>
      <c r="O58" s="98">
        <v>1</v>
      </c>
      <c r="P58" s="176">
        <f t="shared" si="1"/>
        <v>3.280839895013123</v>
      </c>
      <c r="Q58" s="98"/>
      <c r="R58" s="98"/>
      <c r="S58" s="98"/>
      <c r="T58" s="69" t="s">
        <v>2188</v>
      </c>
      <c r="U58" s="69" t="s">
        <v>2192</v>
      </c>
      <c r="V58" s="69" t="s">
        <v>2201</v>
      </c>
      <c r="W58" s="22" t="s">
        <v>73</v>
      </c>
      <c r="X58" s="22" t="s">
        <v>73</v>
      </c>
      <c r="Y58" s="22" t="s">
        <v>2202</v>
      </c>
      <c r="Z58" s="22" t="s">
        <v>73</v>
      </c>
      <c r="AA58" s="22"/>
      <c r="AB58" s="22"/>
      <c r="AC58" s="22"/>
      <c r="AD58" s="22"/>
      <c r="AE58" s="22"/>
      <c r="AF58" s="22"/>
      <c r="AG58" s="22" t="s">
        <v>231</v>
      </c>
      <c r="AH58" s="22" t="s">
        <v>132</v>
      </c>
      <c r="AI58" s="22"/>
      <c r="AJ58" s="22"/>
      <c r="AK58" s="22"/>
      <c r="AL58" s="22"/>
    </row>
    <row r="59" spans="1:38" ht="16.5" customHeight="1" x14ac:dyDescent="0.2">
      <c r="B59" s="21" t="s">
        <v>433</v>
      </c>
      <c r="C59" s="21" t="s">
        <v>430</v>
      </c>
      <c r="D59" s="21" t="s">
        <v>431</v>
      </c>
      <c r="E59" s="21" t="s">
        <v>432</v>
      </c>
      <c r="F59" s="22">
        <v>2</v>
      </c>
      <c r="G59" s="22" t="s">
        <v>101</v>
      </c>
      <c r="H59" s="22" t="s">
        <v>102</v>
      </c>
      <c r="I59" s="22" t="s">
        <v>89</v>
      </c>
      <c r="J59" s="22" t="s">
        <v>70</v>
      </c>
      <c r="K59" s="69" t="s">
        <v>2396</v>
      </c>
      <c r="L59" s="69" t="s">
        <v>2171</v>
      </c>
      <c r="M59" s="98"/>
      <c r="N59" s="98">
        <v>2</v>
      </c>
      <c r="O59" s="98">
        <v>2</v>
      </c>
      <c r="P59" s="176">
        <f t="shared" si="1"/>
        <v>6.561679790026246</v>
      </c>
      <c r="Q59" s="91" t="s">
        <v>2201</v>
      </c>
      <c r="R59" s="98"/>
      <c r="S59" s="98"/>
      <c r="T59" s="69" t="s">
        <v>2188</v>
      </c>
      <c r="U59" s="69" t="s">
        <v>2192</v>
      </c>
      <c r="V59" s="22"/>
      <c r="W59" s="69" t="s">
        <v>2201</v>
      </c>
      <c r="X59" s="22" t="s">
        <v>73</v>
      </c>
      <c r="Y59" s="22" t="s">
        <v>2214</v>
      </c>
      <c r="Z59" s="22"/>
      <c r="AA59" s="22"/>
      <c r="AB59" s="22"/>
      <c r="AC59" s="22"/>
      <c r="AD59" s="22"/>
      <c r="AE59" s="22"/>
      <c r="AF59" s="22"/>
      <c r="AG59" s="22" t="s">
        <v>77</v>
      </c>
      <c r="AH59" s="22"/>
      <c r="AI59" s="22"/>
      <c r="AJ59" s="22"/>
      <c r="AK59" s="22"/>
      <c r="AL59" s="22"/>
    </row>
    <row r="60" spans="1:38" ht="16.5" customHeight="1" x14ac:dyDescent="0.2">
      <c r="A60" s="103"/>
      <c r="B60" s="21" t="s">
        <v>438</v>
      </c>
      <c r="C60" s="21" t="s">
        <v>435</v>
      </c>
      <c r="D60" s="21" t="s">
        <v>436</v>
      </c>
      <c r="E60" s="21" t="s">
        <v>437</v>
      </c>
      <c r="F60" s="22">
        <v>5</v>
      </c>
      <c r="G60" s="22" t="s">
        <v>126</v>
      </c>
      <c r="H60" s="22" t="s">
        <v>88</v>
      </c>
      <c r="I60" s="22" t="s">
        <v>230</v>
      </c>
      <c r="J60" s="22" t="s">
        <v>439</v>
      </c>
      <c r="K60" s="22"/>
      <c r="L60" s="69" t="s">
        <v>2170</v>
      </c>
      <c r="M60" s="98" t="s">
        <v>129</v>
      </c>
      <c r="N60" s="98" t="s">
        <v>440</v>
      </c>
      <c r="O60" s="98">
        <v>17</v>
      </c>
      <c r="P60" s="176">
        <f t="shared" si="1"/>
        <v>55.774278215223092</v>
      </c>
      <c r="Q60" s="98"/>
      <c r="R60" s="98">
        <v>3</v>
      </c>
      <c r="S60" s="98"/>
      <c r="T60" s="22"/>
      <c r="U60" s="22"/>
      <c r="V60" s="22"/>
      <c r="W60" s="22" t="s">
        <v>73</v>
      </c>
      <c r="X60" s="22" t="s">
        <v>73</v>
      </c>
      <c r="Y60" s="22" t="s">
        <v>94</v>
      </c>
      <c r="Z60" s="22"/>
      <c r="AA60" s="22"/>
      <c r="AB60" s="22"/>
      <c r="AC60" s="22"/>
      <c r="AD60" s="22"/>
      <c r="AE60" s="22"/>
      <c r="AF60" s="22"/>
      <c r="AG60" s="22" t="s">
        <v>77</v>
      </c>
      <c r="AH60" s="22"/>
      <c r="AI60" s="22"/>
      <c r="AJ60" s="178" t="s">
        <v>442</v>
      </c>
      <c r="AK60" s="22"/>
      <c r="AL60" s="22"/>
    </row>
    <row r="61" spans="1:38" ht="16.5" customHeight="1" x14ac:dyDescent="0.2">
      <c r="A61" s="103"/>
      <c r="B61" s="21" t="s">
        <v>445</v>
      </c>
      <c r="C61" s="21" t="s">
        <v>435</v>
      </c>
      <c r="D61" s="21" t="s">
        <v>443</v>
      </c>
      <c r="E61" s="21" t="s">
        <v>444</v>
      </c>
      <c r="F61" s="22" t="s">
        <v>446</v>
      </c>
      <c r="G61" s="22" t="s">
        <v>126</v>
      </c>
      <c r="H61" s="22" t="s">
        <v>102</v>
      </c>
      <c r="I61" s="22" t="s">
        <v>230</v>
      </c>
      <c r="J61" s="22" t="s">
        <v>439</v>
      </c>
      <c r="K61" s="22"/>
      <c r="L61" s="69" t="s">
        <v>2170</v>
      </c>
      <c r="M61" s="98" t="s">
        <v>129</v>
      </c>
      <c r="N61" s="98" t="s">
        <v>447</v>
      </c>
      <c r="O61" s="98">
        <v>18</v>
      </c>
      <c r="P61" s="176">
        <f t="shared" si="1"/>
        <v>59.055118110236215</v>
      </c>
      <c r="Q61" s="98"/>
      <c r="R61" s="98">
        <v>3</v>
      </c>
      <c r="S61" s="98"/>
      <c r="T61" s="69" t="s">
        <v>2188</v>
      </c>
      <c r="U61" s="22"/>
      <c r="V61" s="22"/>
      <c r="W61" s="22" t="s">
        <v>73</v>
      </c>
      <c r="X61" s="22" t="s">
        <v>73</v>
      </c>
      <c r="Y61" s="22" t="s">
        <v>94</v>
      </c>
      <c r="Z61" s="22" t="s">
        <v>73</v>
      </c>
      <c r="AA61" s="22" t="s">
        <v>2233</v>
      </c>
      <c r="AB61" s="22" t="s">
        <v>2201</v>
      </c>
      <c r="AC61" s="22" t="s">
        <v>75</v>
      </c>
      <c r="AD61" s="69" t="s">
        <v>279</v>
      </c>
      <c r="AE61" s="22" t="s">
        <v>77</v>
      </c>
      <c r="AF61" s="22" t="s">
        <v>73</v>
      </c>
      <c r="AG61" s="22" t="s">
        <v>77</v>
      </c>
      <c r="AH61" s="22" t="s">
        <v>71</v>
      </c>
      <c r="AI61" s="22" t="s">
        <v>449</v>
      </c>
      <c r="AJ61" s="22"/>
      <c r="AK61" s="22"/>
      <c r="AL61" s="22"/>
    </row>
    <row r="62" spans="1:38" ht="16.5" customHeight="1" x14ac:dyDescent="0.2">
      <c r="A62" s="96"/>
      <c r="B62" s="21" t="s">
        <v>453</v>
      </c>
      <c r="C62" s="21" t="s">
        <v>450</v>
      </c>
      <c r="D62" s="21" t="s">
        <v>451</v>
      </c>
      <c r="E62" s="21" t="s">
        <v>452</v>
      </c>
      <c r="F62" s="22" t="s">
        <v>446</v>
      </c>
      <c r="G62" s="22" t="s">
        <v>67</v>
      </c>
      <c r="H62" s="22" t="s">
        <v>102</v>
      </c>
      <c r="I62" s="22" t="s">
        <v>454</v>
      </c>
      <c r="J62" s="22" t="s">
        <v>309</v>
      </c>
      <c r="K62" s="22"/>
      <c r="L62" s="69" t="s">
        <v>2170</v>
      </c>
      <c r="M62" s="98" t="s">
        <v>129</v>
      </c>
      <c r="N62" s="98">
        <v>40</v>
      </c>
      <c r="O62" s="98">
        <v>15</v>
      </c>
      <c r="P62" s="176">
        <f t="shared" si="1"/>
        <v>49.212598425196845</v>
      </c>
      <c r="Q62" s="98"/>
      <c r="R62" s="98"/>
      <c r="S62" s="98"/>
      <c r="T62" s="22"/>
      <c r="U62" s="69" t="s">
        <v>2192</v>
      </c>
      <c r="V62" s="22"/>
      <c r="W62" s="22"/>
      <c r="X62" s="22"/>
      <c r="Y62" s="22" t="s">
        <v>94</v>
      </c>
      <c r="Z62" s="22"/>
      <c r="AA62" s="22" t="s">
        <v>2236</v>
      </c>
      <c r="AB62" s="22" t="s">
        <v>75</v>
      </c>
      <c r="AC62" s="22" t="s">
        <v>75</v>
      </c>
      <c r="AD62" s="22"/>
      <c r="AE62" s="22"/>
      <c r="AF62" s="22"/>
      <c r="AG62" s="22"/>
      <c r="AH62" s="22"/>
      <c r="AI62" s="22" t="s">
        <v>455</v>
      </c>
      <c r="AJ62" s="22"/>
      <c r="AK62" s="22"/>
      <c r="AL62" s="22"/>
    </row>
    <row r="63" spans="1:38" ht="16.5" customHeight="1" x14ac:dyDescent="0.2">
      <c r="A63" s="96"/>
      <c r="B63" s="21" t="s">
        <v>2322</v>
      </c>
      <c r="C63" s="21" t="s">
        <v>450</v>
      </c>
      <c r="D63" s="21" t="s">
        <v>456</v>
      </c>
      <c r="E63" s="21" t="s">
        <v>457</v>
      </c>
      <c r="F63" s="22">
        <v>5</v>
      </c>
      <c r="G63" s="22" t="s">
        <v>126</v>
      </c>
      <c r="H63" s="22" t="s">
        <v>102</v>
      </c>
      <c r="I63" s="22" t="s">
        <v>454</v>
      </c>
      <c r="J63" s="22" t="s">
        <v>309</v>
      </c>
      <c r="K63" s="22"/>
      <c r="L63" s="69" t="s">
        <v>2170</v>
      </c>
      <c r="M63" s="22" t="s">
        <v>129</v>
      </c>
      <c r="N63" s="22">
        <v>10</v>
      </c>
      <c r="O63" s="22">
        <v>6</v>
      </c>
      <c r="P63" s="92">
        <f t="shared" si="1"/>
        <v>19.685039370078741</v>
      </c>
      <c r="Q63" s="22"/>
      <c r="R63" s="22"/>
      <c r="S63" s="98"/>
      <c r="T63" s="22"/>
      <c r="U63" s="22"/>
      <c r="V63" s="22"/>
      <c r="W63" s="22"/>
      <c r="X63" s="22"/>
      <c r="Y63" s="22"/>
      <c r="Z63" s="22"/>
      <c r="AA63" s="22"/>
      <c r="AB63" s="22"/>
      <c r="AC63" s="22"/>
      <c r="AD63" s="22"/>
      <c r="AE63" s="22"/>
      <c r="AF63" s="22"/>
      <c r="AG63" s="22"/>
      <c r="AH63" s="22"/>
      <c r="AI63" s="22"/>
      <c r="AJ63" s="22"/>
      <c r="AK63" s="22"/>
      <c r="AL63" s="22"/>
    </row>
    <row r="64" spans="1:38" ht="16.5" customHeight="1" x14ac:dyDescent="0.2">
      <c r="A64" s="103"/>
      <c r="B64" s="21" t="s">
        <v>462</v>
      </c>
      <c r="C64" s="21" t="s">
        <v>459</v>
      </c>
      <c r="D64" s="21" t="s">
        <v>460</v>
      </c>
      <c r="E64" s="21" t="s">
        <v>461</v>
      </c>
      <c r="F64" s="22" t="s">
        <v>463</v>
      </c>
      <c r="G64" s="22" t="s">
        <v>126</v>
      </c>
      <c r="H64" s="22" t="s">
        <v>464</v>
      </c>
      <c r="I64" s="22"/>
      <c r="J64" s="22" t="s">
        <v>70</v>
      </c>
      <c r="K64" s="22"/>
      <c r="L64" s="69" t="s">
        <v>2171</v>
      </c>
      <c r="M64" s="22"/>
      <c r="N64" s="22">
        <v>1</v>
      </c>
      <c r="O64" s="22">
        <v>1.5</v>
      </c>
      <c r="P64" s="92">
        <f t="shared" si="1"/>
        <v>4.9212598425196852</v>
      </c>
      <c r="Q64" s="22"/>
      <c r="R64" s="22"/>
      <c r="S64" s="98"/>
      <c r="T64" s="22"/>
      <c r="U64" s="22"/>
      <c r="V64" s="22"/>
      <c r="W64" s="22"/>
      <c r="X64" s="22"/>
      <c r="Y64" s="22"/>
      <c r="Z64" s="22"/>
      <c r="AA64" s="22" t="s">
        <v>2236</v>
      </c>
      <c r="AB64" s="22" t="s">
        <v>2250</v>
      </c>
      <c r="AC64" s="22" t="s">
        <v>75</v>
      </c>
      <c r="AD64" s="22"/>
      <c r="AE64" s="22"/>
      <c r="AF64" s="22"/>
      <c r="AG64" s="22"/>
      <c r="AH64" s="22"/>
      <c r="AI64" s="22" t="s">
        <v>465</v>
      </c>
      <c r="AJ64" s="22"/>
      <c r="AK64" s="22"/>
      <c r="AL64" s="22"/>
    </row>
    <row r="65" spans="1:38" ht="16.5" customHeight="1" x14ac:dyDescent="0.2">
      <c r="A65" s="96"/>
      <c r="B65" s="21" t="s">
        <v>469</v>
      </c>
      <c r="C65" s="21" t="s">
        <v>466</v>
      </c>
      <c r="D65" s="21" t="s">
        <v>467</v>
      </c>
      <c r="E65" s="21" t="s">
        <v>468</v>
      </c>
      <c r="F65" s="22">
        <v>3</v>
      </c>
      <c r="G65" s="22" t="s">
        <v>126</v>
      </c>
      <c r="H65" s="22" t="s">
        <v>229</v>
      </c>
      <c r="I65" s="22" t="s">
        <v>230</v>
      </c>
      <c r="J65" s="22" t="s">
        <v>70</v>
      </c>
      <c r="K65" s="22"/>
      <c r="L65" s="69" t="s">
        <v>2170</v>
      </c>
      <c r="M65" s="22" t="s">
        <v>470</v>
      </c>
      <c r="N65" s="22">
        <v>15</v>
      </c>
      <c r="O65" s="22">
        <v>8</v>
      </c>
      <c r="P65" s="92">
        <f t="shared" si="1"/>
        <v>26.246719160104984</v>
      </c>
      <c r="Q65" s="22"/>
      <c r="R65" s="22"/>
      <c r="S65" s="98"/>
      <c r="T65" s="69" t="s">
        <v>2190</v>
      </c>
      <c r="U65" s="22"/>
      <c r="V65" s="22"/>
      <c r="W65" s="22"/>
      <c r="X65" s="22"/>
      <c r="Y65" s="22" t="s">
        <v>128</v>
      </c>
      <c r="Z65" s="22"/>
      <c r="AA65" s="22" t="s">
        <v>2233</v>
      </c>
      <c r="AB65" s="22" t="s">
        <v>75</v>
      </c>
      <c r="AC65" s="22" t="s">
        <v>75</v>
      </c>
      <c r="AD65" s="69" t="s">
        <v>2273</v>
      </c>
      <c r="AE65" s="22" t="s">
        <v>2275</v>
      </c>
      <c r="AF65" s="22"/>
      <c r="AG65" s="22" t="s">
        <v>77</v>
      </c>
      <c r="AH65" s="22"/>
      <c r="AI65" s="22" t="s">
        <v>471</v>
      </c>
      <c r="AJ65" s="22"/>
      <c r="AK65" s="22"/>
      <c r="AL65" s="22"/>
    </row>
    <row r="66" spans="1:38" ht="16.5" customHeight="1" x14ac:dyDescent="0.2">
      <c r="A66" s="103"/>
      <c r="B66" s="21" t="s">
        <v>2300</v>
      </c>
      <c r="C66" s="21" t="s">
        <v>472</v>
      </c>
      <c r="D66" s="21" t="s">
        <v>473</v>
      </c>
      <c r="E66" s="21" t="s">
        <v>474</v>
      </c>
      <c r="F66" s="22" t="s">
        <v>463</v>
      </c>
      <c r="G66" s="22" t="s">
        <v>126</v>
      </c>
      <c r="H66" s="22"/>
      <c r="I66" s="22" t="s">
        <v>345</v>
      </c>
      <c r="J66" s="22" t="s">
        <v>402</v>
      </c>
      <c r="K66" s="22"/>
      <c r="L66" s="69" t="s">
        <v>2279</v>
      </c>
      <c r="M66" s="22"/>
      <c r="N66" s="22">
        <v>0.5</v>
      </c>
      <c r="O66" s="22">
        <v>0.45</v>
      </c>
      <c r="P66" s="92">
        <f t="shared" si="1"/>
        <v>1.4763779527559056</v>
      </c>
      <c r="Q66" s="22"/>
      <c r="R66" s="22"/>
      <c r="S66" s="98"/>
      <c r="T66" s="22"/>
      <c r="U66" s="69" t="s">
        <v>2192</v>
      </c>
      <c r="V66" s="22"/>
      <c r="W66" s="22"/>
      <c r="X66" s="22"/>
      <c r="Y66" s="22"/>
      <c r="Z66" s="22"/>
      <c r="AA66" s="22" t="s">
        <v>2239</v>
      </c>
      <c r="AB66" s="22" t="s">
        <v>129</v>
      </c>
      <c r="AC66" s="22"/>
      <c r="AD66" s="22"/>
      <c r="AE66" s="22"/>
      <c r="AF66" s="22"/>
      <c r="AG66" s="22"/>
      <c r="AH66" s="22" t="s">
        <v>132</v>
      </c>
      <c r="AI66" s="72" t="s">
        <v>476</v>
      </c>
      <c r="AJ66" s="22"/>
      <c r="AK66" s="22"/>
      <c r="AL66" s="22"/>
    </row>
    <row r="67" spans="1:38" ht="16.5" customHeight="1" x14ac:dyDescent="0.2">
      <c r="A67" s="103"/>
      <c r="B67" s="21" t="s">
        <v>2301</v>
      </c>
      <c r="C67" s="21" t="s">
        <v>477</v>
      </c>
      <c r="D67" s="21" t="s">
        <v>478</v>
      </c>
      <c r="E67" s="21" t="s">
        <v>479</v>
      </c>
      <c r="F67" s="22" t="s">
        <v>480</v>
      </c>
      <c r="G67" s="22" t="s">
        <v>101</v>
      </c>
      <c r="H67" s="22"/>
      <c r="I67" s="22"/>
      <c r="J67" s="22" t="s">
        <v>481</v>
      </c>
      <c r="K67" s="22"/>
      <c r="L67" s="69" t="s">
        <v>2171</v>
      </c>
      <c r="M67" s="22" t="s">
        <v>129</v>
      </c>
      <c r="N67" s="22">
        <v>1.5</v>
      </c>
      <c r="O67" s="22">
        <v>1</v>
      </c>
      <c r="P67" s="92">
        <f t="shared" si="1"/>
        <v>3.280839895013123</v>
      </c>
      <c r="Q67" s="22"/>
      <c r="R67" s="22"/>
      <c r="S67" s="98"/>
      <c r="T67" s="22"/>
      <c r="U67" s="69" t="s">
        <v>2192</v>
      </c>
      <c r="V67" s="22"/>
      <c r="W67" s="22"/>
      <c r="X67" s="22"/>
      <c r="Y67" s="22" t="s">
        <v>128</v>
      </c>
      <c r="Z67" s="22"/>
      <c r="AA67" s="22" t="s">
        <v>2233</v>
      </c>
      <c r="AB67" s="22" t="s">
        <v>482</v>
      </c>
      <c r="AC67" s="22" t="s">
        <v>75</v>
      </c>
      <c r="AD67" s="22"/>
      <c r="AE67" s="22"/>
      <c r="AF67" s="22" t="s">
        <v>483</v>
      </c>
      <c r="AG67" s="22"/>
      <c r="AH67" s="22"/>
      <c r="AI67" s="22" t="s">
        <v>484</v>
      </c>
      <c r="AJ67" s="22"/>
      <c r="AK67" s="22"/>
      <c r="AL67" s="22"/>
    </row>
    <row r="68" spans="1:38" ht="16.5" customHeight="1" x14ac:dyDescent="0.2">
      <c r="A68" s="103"/>
      <c r="B68" s="21" t="s">
        <v>487</v>
      </c>
      <c r="C68" s="21" t="s">
        <v>477</v>
      </c>
      <c r="D68" s="21" t="s">
        <v>485</v>
      </c>
      <c r="E68" s="21" t="s">
        <v>486</v>
      </c>
      <c r="F68" s="22" t="s">
        <v>400</v>
      </c>
      <c r="G68" s="22" t="s">
        <v>101</v>
      </c>
      <c r="H68" s="22"/>
      <c r="I68" s="22"/>
      <c r="J68" s="22" t="s">
        <v>481</v>
      </c>
      <c r="K68" s="22"/>
      <c r="L68" s="69" t="s">
        <v>2171</v>
      </c>
      <c r="M68" s="22" t="s">
        <v>129</v>
      </c>
      <c r="N68" s="22">
        <v>1</v>
      </c>
      <c r="O68" s="22">
        <v>1</v>
      </c>
      <c r="P68" s="92">
        <f t="shared" si="1"/>
        <v>3.280839895013123</v>
      </c>
      <c r="Q68" s="22"/>
      <c r="R68" s="22"/>
      <c r="S68" s="98"/>
      <c r="T68" s="22"/>
      <c r="U68" s="69" t="s">
        <v>2192</v>
      </c>
      <c r="V68" s="22"/>
      <c r="W68" s="22"/>
      <c r="X68" s="22"/>
      <c r="Y68" s="22" t="s">
        <v>128</v>
      </c>
      <c r="Z68" s="22"/>
      <c r="AA68" s="22" t="s">
        <v>2233</v>
      </c>
      <c r="AB68" s="22" t="s">
        <v>482</v>
      </c>
      <c r="AC68" s="22" t="s">
        <v>75</v>
      </c>
      <c r="AD68" s="22"/>
      <c r="AE68" s="22"/>
      <c r="AF68" s="22" t="s">
        <v>483</v>
      </c>
      <c r="AG68" s="22"/>
      <c r="AH68" s="22"/>
      <c r="AI68" s="195" t="s">
        <v>488</v>
      </c>
      <c r="AJ68" s="22"/>
      <c r="AK68" s="22"/>
      <c r="AL68" s="22"/>
    </row>
    <row r="69" spans="1:38" ht="16.5" customHeight="1" x14ac:dyDescent="0.2">
      <c r="B69" s="21" t="s">
        <v>492</v>
      </c>
      <c r="C69" s="21" t="s">
        <v>489</v>
      </c>
      <c r="D69" s="21" t="s">
        <v>490</v>
      </c>
      <c r="E69" s="21" t="s">
        <v>491</v>
      </c>
      <c r="F69" s="22">
        <v>4</v>
      </c>
      <c r="G69" s="22" t="s">
        <v>126</v>
      </c>
      <c r="H69" s="22" t="s">
        <v>229</v>
      </c>
      <c r="I69" s="22" t="s">
        <v>493</v>
      </c>
      <c r="J69" s="22" t="s">
        <v>70</v>
      </c>
      <c r="K69" s="22"/>
      <c r="L69" s="69" t="s">
        <v>2279</v>
      </c>
      <c r="M69" s="98" t="s">
        <v>131</v>
      </c>
      <c r="N69" s="98">
        <v>0.2</v>
      </c>
      <c r="O69" s="98">
        <v>0.3</v>
      </c>
      <c r="P69" s="176">
        <f t="shared" ref="P69:P132" si="2">IF(ISBLANK(O69), "", O69/0.3048)</f>
        <v>0.98425196850393692</v>
      </c>
      <c r="Q69" s="98"/>
      <c r="R69" s="98">
        <v>3</v>
      </c>
      <c r="S69" s="98"/>
      <c r="T69" s="22"/>
      <c r="U69" s="69" t="s">
        <v>2192</v>
      </c>
      <c r="V69" s="69" t="s">
        <v>2201</v>
      </c>
      <c r="W69" s="22" t="s">
        <v>73</v>
      </c>
      <c r="X69" s="22" t="s">
        <v>73</v>
      </c>
      <c r="Y69" s="69" t="s">
        <v>93</v>
      </c>
      <c r="Z69" s="69" t="s">
        <v>2201</v>
      </c>
      <c r="AA69" s="22" t="s">
        <v>2236</v>
      </c>
      <c r="AB69" s="22" t="s">
        <v>2255</v>
      </c>
      <c r="AC69" s="22" t="s">
        <v>75</v>
      </c>
      <c r="AD69" s="22" t="s">
        <v>73</v>
      </c>
      <c r="AE69" s="22" t="s">
        <v>279</v>
      </c>
      <c r="AF69" s="22" t="s">
        <v>73</v>
      </c>
      <c r="AG69" s="22" t="s">
        <v>495</v>
      </c>
      <c r="AH69" s="22" t="s">
        <v>71</v>
      </c>
      <c r="AI69" s="22"/>
      <c r="AJ69" s="22"/>
      <c r="AK69" s="22"/>
      <c r="AL69" s="22"/>
    </row>
    <row r="70" spans="1:38" ht="16.5" customHeight="1" x14ac:dyDescent="0.2">
      <c r="A70" s="103"/>
      <c r="B70" s="21" t="s">
        <v>499</v>
      </c>
      <c r="C70" s="21" t="s">
        <v>496</v>
      </c>
      <c r="D70" s="21" t="s">
        <v>497</v>
      </c>
      <c r="E70" s="21" t="s">
        <v>498</v>
      </c>
      <c r="F70" s="22">
        <v>4</v>
      </c>
      <c r="G70" s="22" t="s">
        <v>126</v>
      </c>
      <c r="H70" s="22" t="s">
        <v>88</v>
      </c>
      <c r="I70" s="22" t="s">
        <v>230</v>
      </c>
      <c r="J70" s="22" t="s">
        <v>70</v>
      </c>
      <c r="K70" s="22"/>
      <c r="L70" s="69" t="s">
        <v>2279</v>
      </c>
      <c r="M70" s="98" t="s">
        <v>500</v>
      </c>
      <c r="N70" s="98">
        <v>0.3</v>
      </c>
      <c r="O70" s="98">
        <v>0.9</v>
      </c>
      <c r="P70" s="176">
        <f t="shared" si="2"/>
        <v>2.9527559055118111</v>
      </c>
      <c r="Q70" s="98"/>
      <c r="R70" s="98"/>
      <c r="S70" s="98"/>
      <c r="T70" s="22"/>
      <c r="U70" s="22"/>
      <c r="V70" s="22"/>
      <c r="W70" s="22"/>
      <c r="X70" s="22"/>
      <c r="Y70" s="22"/>
      <c r="Z70" s="22"/>
      <c r="AA70" s="22"/>
      <c r="AB70" s="22"/>
      <c r="AC70" s="22"/>
      <c r="AD70" s="22"/>
      <c r="AE70" s="22"/>
      <c r="AF70" s="22"/>
      <c r="AG70" s="22"/>
      <c r="AH70" s="22"/>
      <c r="AI70" s="22"/>
      <c r="AJ70" s="22"/>
      <c r="AK70" s="22"/>
      <c r="AL70" s="22"/>
    </row>
    <row r="71" spans="1:38" ht="16.5" customHeight="1" x14ac:dyDescent="0.2">
      <c r="B71" s="21" t="s">
        <v>504</v>
      </c>
      <c r="C71" s="21" t="s">
        <v>501</v>
      </c>
      <c r="D71" s="21" t="s">
        <v>502</v>
      </c>
      <c r="E71" s="21" t="s">
        <v>503</v>
      </c>
      <c r="F71" s="22">
        <v>3</v>
      </c>
      <c r="G71" s="22" t="s">
        <v>126</v>
      </c>
      <c r="H71" s="22" t="s">
        <v>88</v>
      </c>
      <c r="I71" s="22"/>
      <c r="J71" s="22"/>
      <c r="K71" s="22"/>
      <c r="L71" s="69" t="s">
        <v>2279</v>
      </c>
      <c r="M71" s="98"/>
      <c r="N71" s="98">
        <v>1</v>
      </c>
      <c r="O71" s="98">
        <v>0.35</v>
      </c>
      <c r="P71" s="176">
        <f t="shared" si="2"/>
        <v>1.148293963254593</v>
      </c>
      <c r="Q71" s="98"/>
      <c r="R71" s="91">
        <v>1</v>
      </c>
      <c r="S71" s="91">
        <v>1</v>
      </c>
      <c r="T71" s="22"/>
      <c r="U71" s="22"/>
      <c r="V71" s="22"/>
      <c r="W71" s="22"/>
      <c r="X71" s="22"/>
      <c r="Y71" s="69" t="s">
        <v>79</v>
      </c>
      <c r="Z71" s="69" t="s">
        <v>2201</v>
      </c>
      <c r="AA71" s="22"/>
      <c r="AB71" s="22"/>
      <c r="AC71" s="22"/>
      <c r="AD71" s="22"/>
      <c r="AE71" s="22"/>
      <c r="AF71" s="22"/>
      <c r="AG71" s="22"/>
      <c r="AH71" s="22"/>
      <c r="AI71" s="22"/>
      <c r="AJ71" s="22"/>
      <c r="AK71" s="22"/>
      <c r="AL71" s="22"/>
    </row>
    <row r="72" spans="1:38" ht="16.5" customHeight="1" x14ac:dyDescent="0.2">
      <c r="A72" s="88"/>
      <c r="B72" s="21" t="s">
        <v>507</v>
      </c>
      <c r="C72" s="21" t="s">
        <v>505</v>
      </c>
      <c r="D72" s="21" t="s">
        <v>251</v>
      </c>
      <c r="E72" s="21" t="s">
        <v>506</v>
      </c>
      <c r="F72" s="22">
        <v>4</v>
      </c>
      <c r="G72" s="22" t="s">
        <v>126</v>
      </c>
      <c r="H72" s="22"/>
      <c r="I72" s="22" t="s">
        <v>261</v>
      </c>
      <c r="J72" s="22" t="s">
        <v>402</v>
      </c>
      <c r="K72" s="22"/>
      <c r="L72" s="69" t="s">
        <v>2171</v>
      </c>
      <c r="M72" s="98"/>
      <c r="N72" s="98">
        <v>1.3</v>
      </c>
      <c r="O72" s="98">
        <v>2</v>
      </c>
      <c r="P72" s="176">
        <f t="shared" si="2"/>
        <v>6.561679790026246</v>
      </c>
      <c r="Q72" s="98"/>
      <c r="R72" s="98"/>
      <c r="S72" s="98"/>
      <c r="T72" s="22"/>
      <c r="U72" s="22"/>
      <c r="V72" s="22"/>
      <c r="W72" s="22"/>
      <c r="X72" s="22"/>
      <c r="Y72" s="22"/>
      <c r="Z72" s="22"/>
      <c r="AA72" s="22" t="s">
        <v>2240</v>
      </c>
      <c r="AB72" s="22" t="s">
        <v>2246</v>
      </c>
      <c r="AC72" s="22" t="s">
        <v>82</v>
      </c>
      <c r="AD72" s="22"/>
      <c r="AE72" s="22"/>
      <c r="AF72" s="22" t="s">
        <v>77</v>
      </c>
      <c r="AG72" s="22"/>
      <c r="AH72" s="22"/>
      <c r="AI72" s="22" t="s">
        <v>511</v>
      </c>
      <c r="AJ72" s="179" t="s">
        <v>512</v>
      </c>
      <c r="AK72" s="22"/>
      <c r="AL72" s="22"/>
    </row>
    <row r="73" spans="1:38" ht="16.5" customHeight="1" x14ac:dyDescent="0.2">
      <c r="A73" s="103"/>
      <c r="B73" s="21" t="s">
        <v>516</v>
      </c>
      <c r="C73" s="21" t="s">
        <v>513</v>
      </c>
      <c r="D73" s="21" t="s">
        <v>514</v>
      </c>
      <c r="E73" s="21" t="s">
        <v>515</v>
      </c>
      <c r="F73" s="22">
        <v>2</v>
      </c>
      <c r="G73" s="22" t="s">
        <v>126</v>
      </c>
      <c r="H73" s="22" t="s">
        <v>68</v>
      </c>
      <c r="I73" s="22" t="s">
        <v>517</v>
      </c>
      <c r="J73" s="22" t="s">
        <v>394</v>
      </c>
      <c r="K73" s="22"/>
      <c r="L73" s="69" t="s">
        <v>2171</v>
      </c>
      <c r="M73" s="98"/>
      <c r="N73" s="98" t="s">
        <v>2402</v>
      </c>
      <c r="O73" s="98">
        <v>1</v>
      </c>
      <c r="P73" s="176">
        <f t="shared" si="2"/>
        <v>3.280839895013123</v>
      </c>
      <c r="Q73" s="91" t="s">
        <v>2201</v>
      </c>
      <c r="R73" s="98"/>
      <c r="S73" s="98"/>
      <c r="T73" s="22"/>
      <c r="U73" s="22"/>
      <c r="V73" s="69" t="s">
        <v>2201</v>
      </c>
      <c r="W73" s="22"/>
      <c r="X73" s="22"/>
      <c r="Y73" s="22"/>
      <c r="Z73" s="22"/>
      <c r="AA73" s="22"/>
      <c r="AB73" s="22"/>
      <c r="AC73" s="22"/>
      <c r="AD73" s="22"/>
      <c r="AE73" s="22"/>
      <c r="AF73" s="22"/>
      <c r="AG73" s="22" t="s">
        <v>82</v>
      </c>
      <c r="AH73" s="22" t="s">
        <v>132</v>
      </c>
      <c r="AI73" s="22" t="s">
        <v>519</v>
      </c>
      <c r="AJ73" s="22"/>
      <c r="AK73" s="22"/>
      <c r="AL73" s="22"/>
    </row>
    <row r="74" spans="1:38" ht="16.5" customHeight="1" x14ac:dyDescent="0.2">
      <c r="A74" s="96"/>
      <c r="B74" s="21" t="s">
        <v>523</v>
      </c>
      <c r="C74" s="21" t="s">
        <v>520</v>
      </c>
      <c r="D74" s="21" t="s">
        <v>521</v>
      </c>
      <c r="E74" s="21" t="s">
        <v>522</v>
      </c>
      <c r="F74" s="22">
        <v>2</v>
      </c>
      <c r="G74" s="22" t="s">
        <v>115</v>
      </c>
      <c r="H74" s="22" t="s">
        <v>102</v>
      </c>
      <c r="I74" s="22"/>
      <c r="J74" s="22" t="s">
        <v>70</v>
      </c>
      <c r="K74" s="22"/>
      <c r="L74" s="69" t="s">
        <v>2279</v>
      </c>
      <c r="M74" s="22"/>
      <c r="N74" s="22">
        <v>0.2</v>
      </c>
      <c r="O74" s="22">
        <v>0.3</v>
      </c>
      <c r="P74" s="92">
        <f t="shared" si="2"/>
        <v>0.98425196850393692</v>
      </c>
      <c r="Q74" s="22"/>
      <c r="R74" s="22"/>
      <c r="S74" s="98"/>
      <c r="T74" s="69" t="s">
        <v>2188</v>
      </c>
      <c r="U74" s="69" t="s">
        <v>2192</v>
      </c>
      <c r="V74" s="69" t="s">
        <v>2201</v>
      </c>
      <c r="W74" s="22" t="s">
        <v>73</v>
      </c>
      <c r="X74" s="22" t="s">
        <v>73</v>
      </c>
      <c r="Y74" s="22" t="s">
        <v>73</v>
      </c>
      <c r="Z74" s="69" t="s">
        <v>2201</v>
      </c>
      <c r="AA74" s="22" t="s">
        <v>2236</v>
      </c>
      <c r="AB74" s="22" t="s">
        <v>2246</v>
      </c>
      <c r="AC74" s="22" t="s">
        <v>75</v>
      </c>
      <c r="AD74" s="22" t="s">
        <v>73</v>
      </c>
      <c r="AE74" s="22" t="s">
        <v>119</v>
      </c>
      <c r="AF74" s="22" t="s">
        <v>73</v>
      </c>
      <c r="AG74" s="22" t="s">
        <v>82</v>
      </c>
      <c r="AH74" s="22" t="s">
        <v>132</v>
      </c>
      <c r="AI74" s="22" t="s">
        <v>524</v>
      </c>
      <c r="AJ74" s="22"/>
      <c r="AK74" s="22"/>
      <c r="AL74" s="22"/>
    </row>
    <row r="75" spans="1:38" ht="16.5" customHeight="1" x14ac:dyDescent="0.2">
      <c r="A75" s="96"/>
      <c r="B75" s="21" t="s">
        <v>527</v>
      </c>
      <c r="C75" s="21" t="s">
        <v>525</v>
      </c>
      <c r="D75" s="21" t="s">
        <v>526</v>
      </c>
      <c r="E75" s="21" t="s">
        <v>527</v>
      </c>
      <c r="F75" s="22">
        <v>2</v>
      </c>
      <c r="G75" s="22" t="s">
        <v>115</v>
      </c>
      <c r="H75" s="22" t="s">
        <v>68</v>
      </c>
      <c r="I75" s="22"/>
      <c r="J75" s="22" t="s">
        <v>528</v>
      </c>
      <c r="K75" s="22"/>
      <c r="L75" s="69" t="s">
        <v>2279</v>
      </c>
      <c r="M75" s="22"/>
      <c r="N75" s="22">
        <v>0.2</v>
      </c>
      <c r="O75" s="22">
        <v>0.25</v>
      </c>
      <c r="P75" s="92">
        <f t="shared" si="2"/>
        <v>0.82020997375328075</v>
      </c>
      <c r="Q75" s="22"/>
      <c r="R75" s="22"/>
      <c r="S75" s="98"/>
      <c r="T75" s="22"/>
      <c r="U75" s="22"/>
      <c r="V75" s="22"/>
      <c r="W75" s="22"/>
      <c r="X75" s="22"/>
      <c r="Y75" s="22"/>
      <c r="Z75" s="22"/>
      <c r="AA75" s="22"/>
      <c r="AB75" s="22"/>
      <c r="AC75" s="22"/>
      <c r="AD75" s="22"/>
      <c r="AE75" s="22"/>
      <c r="AF75" s="22"/>
      <c r="AG75" s="22"/>
      <c r="AH75" s="22"/>
      <c r="AI75" s="22"/>
      <c r="AJ75" s="22"/>
      <c r="AK75" s="22"/>
      <c r="AL75" s="177" t="s">
        <v>529</v>
      </c>
    </row>
    <row r="76" spans="1:38" ht="16.5" customHeight="1" x14ac:dyDescent="0.2">
      <c r="A76" s="96"/>
      <c r="B76" s="21" t="s">
        <v>533</v>
      </c>
      <c r="C76" s="21" t="s">
        <v>530</v>
      </c>
      <c r="D76" s="21" t="s">
        <v>531</v>
      </c>
      <c r="E76" s="21" t="s">
        <v>532</v>
      </c>
      <c r="F76" s="22">
        <v>3</v>
      </c>
      <c r="G76" s="22" t="s">
        <v>101</v>
      </c>
      <c r="H76" s="22" t="s">
        <v>464</v>
      </c>
      <c r="I76" s="22" t="s">
        <v>145</v>
      </c>
      <c r="J76" s="22" t="s">
        <v>534</v>
      </c>
      <c r="K76" s="22"/>
      <c r="L76" s="69" t="s">
        <v>2279</v>
      </c>
      <c r="M76" s="22"/>
      <c r="N76" s="22">
        <v>0.3</v>
      </c>
      <c r="O76" s="22">
        <v>0.5</v>
      </c>
      <c r="P76" s="92">
        <f t="shared" si="2"/>
        <v>1.6404199475065615</v>
      </c>
      <c r="Q76" s="22"/>
      <c r="R76" s="22"/>
      <c r="S76" s="98"/>
      <c r="T76" s="22"/>
      <c r="U76" s="22"/>
      <c r="V76" s="69" t="s">
        <v>2201</v>
      </c>
      <c r="W76" s="22"/>
      <c r="X76" s="22"/>
      <c r="Y76" s="22"/>
      <c r="Z76" s="22"/>
      <c r="AA76" s="22" t="s">
        <v>2239</v>
      </c>
      <c r="AB76" s="22" t="s">
        <v>2201</v>
      </c>
      <c r="AC76" s="22" t="s">
        <v>129</v>
      </c>
      <c r="AD76" s="22"/>
      <c r="AE76" s="22"/>
      <c r="AF76" s="22"/>
      <c r="AG76" s="22"/>
      <c r="AH76" s="22"/>
      <c r="AI76" s="22" t="s">
        <v>535</v>
      </c>
      <c r="AJ76" s="179" t="s">
        <v>536</v>
      </c>
      <c r="AK76" s="22"/>
      <c r="AL76" s="178" t="s">
        <v>537</v>
      </c>
    </row>
    <row r="77" spans="1:38" ht="16.5" customHeight="1" x14ac:dyDescent="0.2">
      <c r="A77" s="103"/>
      <c r="B77" s="21" t="s">
        <v>2014</v>
      </c>
      <c r="C77" s="21" t="s">
        <v>538</v>
      </c>
      <c r="D77" s="21" t="s">
        <v>254</v>
      </c>
      <c r="E77" s="21" t="s">
        <v>539</v>
      </c>
      <c r="F77" s="22">
        <v>2</v>
      </c>
      <c r="G77" s="22" t="s">
        <v>67</v>
      </c>
      <c r="H77" s="22" t="s">
        <v>68</v>
      </c>
      <c r="I77" s="22" t="s">
        <v>261</v>
      </c>
      <c r="J77" s="22" t="s">
        <v>90</v>
      </c>
      <c r="K77" s="22"/>
      <c r="L77" s="69" t="s">
        <v>2279</v>
      </c>
      <c r="M77" s="22" t="s">
        <v>82</v>
      </c>
      <c r="N77" s="22">
        <v>0.2</v>
      </c>
      <c r="O77" s="22">
        <v>0.3</v>
      </c>
      <c r="P77" s="92">
        <f t="shared" si="2"/>
        <v>0.98425196850393692</v>
      </c>
      <c r="Q77" s="22"/>
      <c r="R77" s="22"/>
      <c r="S77" s="98"/>
      <c r="T77" s="69" t="s">
        <v>2188</v>
      </c>
      <c r="U77" s="22"/>
      <c r="V77" s="69" t="s">
        <v>2201</v>
      </c>
      <c r="W77" s="22"/>
      <c r="X77" s="69" t="s">
        <v>2195</v>
      </c>
      <c r="Y77" s="22"/>
      <c r="Z77" s="22"/>
      <c r="AA77" s="22" t="s">
        <v>2234</v>
      </c>
      <c r="AB77" s="22" t="s">
        <v>2251</v>
      </c>
      <c r="AC77" s="22" t="s">
        <v>75</v>
      </c>
      <c r="AD77" s="22"/>
      <c r="AE77" s="22"/>
      <c r="AF77" s="22"/>
      <c r="AG77" s="22"/>
      <c r="AH77" s="22" t="s">
        <v>543</v>
      </c>
      <c r="AI77" s="22" t="s">
        <v>544</v>
      </c>
      <c r="AJ77" s="22"/>
      <c r="AK77" s="22"/>
      <c r="AL77" s="178" t="s">
        <v>545</v>
      </c>
    </row>
    <row r="78" spans="1:38" ht="16.5" customHeight="1" x14ac:dyDescent="0.2">
      <c r="A78" s="96"/>
      <c r="B78" s="21" t="s">
        <v>548</v>
      </c>
      <c r="C78" s="21" t="s">
        <v>538</v>
      </c>
      <c r="D78" s="21" t="s">
        <v>546</v>
      </c>
      <c r="E78" s="21" t="s">
        <v>547</v>
      </c>
      <c r="F78" s="22">
        <v>4</v>
      </c>
      <c r="G78" s="22" t="s">
        <v>126</v>
      </c>
      <c r="H78" s="22" t="s">
        <v>68</v>
      </c>
      <c r="I78" s="22" t="s">
        <v>549</v>
      </c>
      <c r="J78" s="22" t="s">
        <v>70</v>
      </c>
      <c r="K78" s="22"/>
      <c r="L78" s="69" t="s">
        <v>2171</v>
      </c>
      <c r="M78" s="22"/>
      <c r="N78" s="22">
        <v>5</v>
      </c>
      <c r="O78" s="22">
        <v>5</v>
      </c>
      <c r="P78" s="92">
        <f t="shared" si="2"/>
        <v>16.404199475065617</v>
      </c>
      <c r="Q78" s="22"/>
      <c r="R78" s="22"/>
      <c r="S78" s="98">
        <v>1</v>
      </c>
      <c r="T78" s="69" t="s">
        <v>2188</v>
      </c>
      <c r="U78" s="69" t="s">
        <v>2193</v>
      </c>
      <c r="V78" s="22"/>
      <c r="W78" s="69" t="s">
        <v>2201</v>
      </c>
      <c r="X78" s="69" t="s">
        <v>2199</v>
      </c>
      <c r="Y78" s="22" t="s">
        <v>128</v>
      </c>
      <c r="Z78" s="69" t="s">
        <v>2201</v>
      </c>
      <c r="AA78" s="22" t="s">
        <v>2233</v>
      </c>
      <c r="AB78" s="22" t="s">
        <v>2201</v>
      </c>
      <c r="AC78" s="22" t="s">
        <v>75</v>
      </c>
      <c r="AD78" s="22" t="s">
        <v>73</v>
      </c>
      <c r="AE78" s="22" t="s">
        <v>119</v>
      </c>
      <c r="AF78" s="22" t="s">
        <v>132</v>
      </c>
      <c r="AG78" s="22" t="s">
        <v>551</v>
      </c>
      <c r="AH78" s="22" t="s">
        <v>73</v>
      </c>
      <c r="AI78" s="22" t="s">
        <v>552</v>
      </c>
      <c r="AJ78" s="179" t="s">
        <v>553</v>
      </c>
      <c r="AK78" s="178" t="s">
        <v>554</v>
      </c>
      <c r="AL78" s="22" t="s">
        <v>555</v>
      </c>
    </row>
    <row r="79" spans="1:38" ht="16.5" customHeight="1" x14ac:dyDescent="0.2">
      <c r="A79" s="103"/>
      <c r="B79" s="21" t="s">
        <v>558</v>
      </c>
      <c r="C79" s="21" t="s">
        <v>538</v>
      </c>
      <c r="D79" s="21" t="s">
        <v>556</v>
      </c>
      <c r="E79" s="21" t="s">
        <v>557</v>
      </c>
      <c r="F79" s="22" t="s">
        <v>66</v>
      </c>
      <c r="G79" s="22" t="s">
        <v>126</v>
      </c>
      <c r="H79" s="22" t="s">
        <v>68</v>
      </c>
      <c r="I79" s="22"/>
      <c r="J79" s="22" t="s">
        <v>534</v>
      </c>
      <c r="K79" s="22"/>
      <c r="L79" s="69" t="s">
        <v>2171</v>
      </c>
      <c r="M79" s="22"/>
      <c r="N79" s="22">
        <v>3</v>
      </c>
      <c r="O79" s="22">
        <v>2</v>
      </c>
      <c r="P79" s="92">
        <f t="shared" si="2"/>
        <v>6.561679790026246</v>
      </c>
      <c r="Q79" s="22"/>
      <c r="R79" s="69"/>
      <c r="S79" s="91">
        <v>1</v>
      </c>
      <c r="T79" s="69" t="s">
        <v>2188</v>
      </c>
      <c r="U79" s="69" t="s">
        <v>2192</v>
      </c>
      <c r="V79" s="22"/>
      <c r="W79" s="69" t="s">
        <v>2201</v>
      </c>
      <c r="X79" s="69" t="s">
        <v>2195</v>
      </c>
      <c r="Y79" s="22" t="s">
        <v>128</v>
      </c>
      <c r="Z79" s="22"/>
      <c r="AA79" s="22" t="s">
        <v>2236</v>
      </c>
      <c r="AB79" s="22" t="s">
        <v>2250</v>
      </c>
      <c r="AC79" s="22" t="s">
        <v>129</v>
      </c>
      <c r="AD79" s="22"/>
      <c r="AE79" s="22"/>
      <c r="AF79" s="22"/>
      <c r="AG79" s="22"/>
      <c r="AH79" s="22" t="s">
        <v>132</v>
      </c>
      <c r="AI79" s="22" t="s">
        <v>559</v>
      </c>
      <c r="AJ79" s="22"/>
      <c r="AK79" s="22"/>
      <c r="AL79" s="178" t="s">
        <v>560</v>
      </c>
    </row>
    <row r="80" spans="1:38" ht="16.5" customHeight="1" x14ac:dyDescent="0.2">
      <c r="A80" s="103"/>
      <c r="B80" s="21" t="s">
        <v>563</v>
      </c>
      <c r="C80" s="21" t="s">
        <v>538</v>
      </c>
      <c r="D80" s="21" t="s">
        <v>561</v>
      </c>
      <c r="E80" s="21" t="s">
        <v>562</v>
      </c>
      <c r="F80" s="22">
        <v>2</v>
      </c>
      <c r="G80" s="22" t="s">
        <v>67</v>
      </c>
      <c r="H80" s="22" t="s">
        <v>68</v>
      </c>
      <c r="I80" s="22" t="s">
        <v>564</v>
      </c>
      <c r="J80" s="22" t="s">
        <v>534</v>
      </c>
      <c r="K80" s="22"/>
      <c r="L80" s="69" t="s">
        <v>2171</v>
      </c>
      <c r="M80" s="22"/>
      <c r="N80" s="22">
        <v>2</v>
      </c>
      <c r="O80" s="22">
        <v>3</v>
      </c>
      <c r="P80" s="92">
        <f t="shared" si="2"/>
        <v>9.8425196850393704</v>
      </c>
      <c r="Q80" s="22"/>
      <c r="R80" s="69"/>
      <c r="S80" s="91">
        <v>1</v>
      </c>
      <c r="T80" s="69" t="s">
        <v>2188</v>
      </c>
      <c r="U80" s="69" t="s">
        <v>2192</v>
      </c>
      <c r="V80" s="22"/>
      <c r="W80" s="22"/>
      <c r="X80" s="69" t="s">
        <v>2199</v>
      </c>
      <c r="Y80" s="22" t="s">
        <v>128</v>
      </c>
      <c r="Z80" s="22"/>
      <c r="AA80" s="22" t="s">
        <v>2233</v>
      </c>
      <c r="AB80" s="22" t="s">
        <v>2250</v>
      </c>
      <c r="AC80" s="22" t="s">
        <v>75</v>
      </c>
      <c r="AD80" s="22"/>
      <c r="AE80" s="22" t="s">
        <v>279</v>
      </c>
      <c r="AF80" s="22"/>
      <c r="AG80" s="22"/>
      <c r="AH80" s="22" t="s">
        <v>132</v>
      </c>
      <c r="AI80" s="22" t="s">
        <v>566</v>
      </c>
      <c r="AJ80" s="22"/>
      <c r="AK80" s="22"/>
      <c r="AL80" s="22" t="s">
        <v>567</v>
      </c>
    </row>
    <row r="81" spans="1:38" ht="16.5" customHeight="1" x14ac:dyDescent="0.2">
      <c r="A81" s="88"/>
      <c r="B81" s="21" t="s">
        <v>571</v>
      </c>
      <c r="C81" s="21" t="s">
        <v>568</v>
      </c>
      <c r="D81" s="21" t="s">
        <v>569</v>
      </c>
      <c r="E81" s="21" t="s">
        <v>570</v>
      </c>
      <c r="F81" s="22">
        <v>3</v>
      </c>
      <c r="G81" s="22" t="s">
        <v>126</v>
      </c>
      <c r="H81" s="22" t="s">
        <v>88</v>
      </c>
      <c r="I81" s="22"/>
      <c r="J81" s="22" t="s">
        <v>70</v>
      </c>
      <c r="K81" s="22"/>
      <c r="L81" s="69" t="s">
        <v>2171</v>
      </c>
      <c r="M81" s="22" t="s">
        <v>319</v>
      </c>
      <c r="N81" s="22">
        <v>5</v>
      </c>
      <c r="O81" s="22">
        <v>5</v>
      </c>
      <c r="P81" s="92">
        <f t="shared" si="2"/>
        <v>16.404199475065617</v>
      </c>
      <c r="Q81" s="22"/>
      <c r="R81" s="22"/>
      <c r="S81" s="98"/>
      <c r="T81" s="22"/>
      <c r="U81" s="69" t="s">
        <v>2194</v>
      </c>
      <c r="V81" s="22"/>
      <c r="W81" s="69" t="s">
        <v>2201</v>
      </c>
      <c r="X81" s="22" t="s">
        <v>131</v>
      </c>
      <c r="Y81" s="22" t="s">
        <v>77</v>
      </c>
      <c r="Z81" s="22" t="s">
        <v>73</v>
      </c>
      <c r="AA81" s="22" t="s">
        <v>2233</v>
      </c>
      <c r="AB81" s="22" t="s">
        <v>75</v>
      </c>
      <c r="AC81" s="22" t="s">
        <v>75</v>
      </c>
      <c r="AD81" s="22" t="s">
        <v>73</v>
      </c>
      <c r="AE81" s="22" t="s">
        <v>119</v>
      </c>
      <c r="AF81" s="22" t="s">
        <v>131</v>
      </c>
      <c r="AG81" s="22" t="s">
        <v>73</v>
      </c>
      <c r="AH81" s="22" t="s">
        <v>73</v>
      </c>
      <c r="AI81" s="22" t="s">
        <v>572</v>
      </c>
      <c r="AJ81" s="179" t="s">
        <v>573</v>
      </c>
      <c r="AK81" s="22"/>
      <c r="AL81" s="22"/>
    </row>
    <row r="82" spans="1:38" ht="16.5" customHeight="1" x14ac:dyDescent="0.2">
      <c r="B82" s="21" t="s">
        <v>575</v>
      </c>
      <c r="C82" s="21" t="s">
        <v>568</v>
      </c>
      <c r="D82" s="21" t="s">
        <v>282</v>
      </c>
      <c r="E82" s="21" t="s">
        <v>574</v>
      </c>
      <c r="F82" s="22" t="s">
        <v>463</v>
      </c>
      <c r="G82" s="22" t="s">
        <v>126</v>
      </c>
      <c r="H82" s="22" t="s">
        <v>88</v>
      </c>
      <c r="I82" s="22" t="s">
        <v>69</v>
      </c>
      <c r="J82" s="22" t="s">
        <v>103</v>
      </c>
      <c r="K82" s="22"/>
      <c r="L82" s="69" t="s">
        <v>2171</v>
      </c>
      <c r="M82" s="22" t="s">
        <v>319</v>
      </c>
      <c r="N82" s="22">
        <v>3</v>
      </c>
      <c r="O82" s="22">
        <v>3</v>
      </c>
      <c r="P82" s="92">
        <f t="shared" si="2"/>
        <v>9.8425196850393704</v>
      </c>
      <c r="Q82" s="22"/>
      <c r="R82" s="69" t="s">
        <v>2201</v>
      </c>
      <c r="S82" s="91"/>
      <c r="T82" s="69" t="s">
        <v>2189</v>
      </c>
      <c r="U82" s="69" t="s">
        <v>2194</v>
      </c>
      <c r="V82" s="22"/>
      <c r="W82" s="22" t="s">
        <v>73</v>
      </c>
      <c r="X82" s="69" t="s">
        <v>2195</v>
      </c>
      <c r="Y82" s="22" t="s">
        <v>77</v>
      </c>
      <c r="Z82" s="69" t="s">
        <v>2201</v>
      </c>
      <c r="AA82" s="22" t="s">
        <v>2233</v>
      </c>
      <c r="AB82" s="22" t="s">
        <v>73</v>
      </c>
      <c r="AC82" s="22" t="s">
        <v>75</v>
      </c>
      <c r="AD82" s="22" t="s">
        <v>73</v>
      </c>
      <c r="AE82" s="22" t="s">
        <v>119</v>
      </c>
      <c r="AF82" s="22" t="s">
        <v>131</v>
      </c>
      <c r="AG82" s="22" t="s">
        <v>95</v>
      </c>
      <c r="AH82" s="22" t="s">
        <v>73</v>
      </c>
      <c r="AI82" s="22"/>
      <c r="AJ82" s="22"/>
      <c r="AK82" s="22"/>
      <c r="AL82" s="22"/>
    </row>
    <row r="83" spans="1:38" ht="16.5" customHeight="1" x14ac:dyDescent="0.2">
      <c r="A83" s="96"/>
      <c r="B83" s="21" t="s">
        <v>578</v>
      </c>
      <c r="C83" s="21" t="s">
        <v>568</v>
      </c>
      <c r="D83" s="21" t="s">
        <v>576</v>
      </c>
      <c r="E83" s="21" t="s">
        <v>577</v>
      </c>
      <c r="F83" s="22">
        <v>4</v>
      </c>
      <c r="G83" s="22" t="s">
        <v>126</v>
      </c>
      <c r="H83" s="22" t="s">
        <v>88</v>
      </c>
      <c r="I83" s="22" t="s">
        <v>579</v>
      </c>
      <c r="J83" s="22" t="s">
        <v>70</v>
      </c>
      <c r="K83" s="22"/>
      <c r="L83" s="69" t="s">
        <v>2171</v>
      </c>
      <c r="M83" s="22" t="s">
        <v>319</v>
      </c>
      <c r="N83" s="22">
        <v>25</v>
      </c>
      <c r="O83" s="22">
        <v>7</v>
      </c>
      <c r="P83" s="92">
        <f t="shared" si="2"/>
        <v>22.965879265091861</v>
      </c>
      <c r="Q83" s="22"/>
      <c r="R83" s="69" t="s">
        <v>2201</v>
      </c>
      <c r="S83" s="91"/>
      <c r="T83" s="22"/>
      <c r="U83" s="69" t="s">
        <v>2194</v>
      </c>
      <c r="V83" s="22"/>
      <c r="W83" s="69" t="s">
        <v>2201</v>
      </c>
      <c r="X83" s="69" t="s">
        <v>2195</v>
      </c>
      <c r="Y83" s="22" t="s">
        <v>77</v>
      </c>
      <c r="Z83" s="22" t="s">
        <v>73</v>
      </c>
      <c r="AA83" s="22" t="s">
        <v>2233</v>
      </c>
      <c r="AB83" s="22" t="s">
        <v>2201</v>
      </c>
      <c r="AC83" s="22" t="s">
        <v>75</v>
      </c>
      <c r="AD83" s="22" t="s">
        <v>73</v>
      </c>
      <c r="AE83" s="22" t="s">
        <v>77</v>
      </c>
      <c r="AF83" s="22" t="s">
        <v>131</v>
      </c>
      <c r="AG83" s="22" t="s">
        <v>580</v>
      </c>
      <c r="AH83" s="22" t="s">
        <v>73</v>
      </c>
      <c r="AI83" s="22" t="s">
        <v>581</v>
      </c>
      <c r="AJ83" s="22"/>
      <c r="AK83" s="22"/>
      <c r="AL83" s="22"/>
    </row>
    <row r="84" spans="1:38" ht="16.5" customHeight="1" x14ac:dyDescent="0.2">
      <c r="A84" s="103"/>
      <c r="B84" s="21" t="s">
        <v>2169</v>
      </c>
      <c r="C84" s="21" t="s">
        <v>568</v>
      </c>
      <c r="D84" s="21" t="s">
        <v>582</v>
      </c>
      <c r="E84" s="21" t="s">
        <v>583</v>
      </c>
      <c r="F84" s="22" t="s">
        <v>463</v>
      </c>
      <c r="G84" s="22" t="s">
        <v>126</v>
      </c>
      <c r="H84" s="22" t="s">
        <v>88</v>
      </c>
      <c r="I84" s="22" t="s">
        <v>584</v>
      </c>
      <c r="J84" s="22" t="s">
        <v>70</v>
      </c>
      <c r="K84" s="22"/>
      <c r="L84" s="69" t="s">
        <v>2171</v>
      </c>
      <c r="M84" s="22" t="s">
        <v>319</v>
      </c>
      <c r="N84" s="22" t="s">
        <v>2400</v>
      </c>
      <c r="O84" s="22">
        <v>2.1</v>
      </c>
      <c r="P84" s="92">
        <f t="shared" si="2"/>
        <v>6.8897637795275593</v>
      </c>
      <c r="Q84" s="22"/>
      <c r="R84" s="69" t="s">
        <v>2201</v>
      </c>
      <c r="S84" s="91"/>
      <c r="T84" s="69" t="s">
        <v>2188</v>
      </c>
      <c r="U84" s="69" t="s">
        <v>2194</v>
      </c>
      <c r="V84" s="22"/>
      <c r="W84" s="69" t="s">
        <v>2201</v>
      </c>
      <c r="X84" s="69" t="s">
        <v>2195</v>
      </c>
      <c r="Y84" s="22" t="s">
        <v>77</v>
      </c>
      <c r="Z84" s="22" t="s">
        <v>73</v>
      </c>
      <c r="AA84" s="22" t="s">
        <v>2233</v>
      </c>
      <c r="AB84" s="22" t="s">
        <v>2258</v>
      </c>
      <c r="AC84" s="22" t="s">
        <v>75</v>
      </c>
      <c r="AD84" s="22" t="s">
        <v>73</v>
      </c>
      <c r="AE84" s="22" t="s">
        <v>77</v>
      </c>
      <c r="AF84" s="22" t="s">
        <v>131</v>
      </c>
      <c r="AG84" s="22" t="s">
        <v>587</v>
      </c>
      <c r="AH84" s="22" t="s">
        <v>73</v>
      </c>
      <c r="AI84" s="22"/>
      <c r="AJ84" s="22"/>
      <c r="AK84" s="22"/>
      <c r="AL84" s="22"/>
    </row>
    <row r="85" spans="1:38" ht="16.5" customHeight="1" x14ac:dyDescent="0.2">
      <c r="A85" s="96"/>
      <c r="B85" s="21" t="s">
        <v>578</v>
      </c>
      <c r="C85" s="21" t="s">
        <v>588</v>
      </c>
      <c r="D85" s="21" t="s">
        <v>576</v>
      </c>
      <c r="E85" s="21" t="s">
        <v>577</v>
      </c>
      <c r="F85" s="22" t="s">
        <v>446</v>
      </c>
      <c r="G85" s="22" t="s">
        <v>126</v>
      </c>
      <c r="H85" s="22" t="s">
        <v>88</v>
      </c>
      <c r="I85" s="22"/>
      <c r="J85" s="22" t="s">
        <v>70</v>
      </c>
      <c r="K85" s="22"/>
      <c r="L85" s="69" t="s">
        <v>2171</v>
      </c>
      <c r="M85" s="22" t="s">
        <v>319</v>
      </c>
      <c r="N85" s="22">
        <v>12</v>
      </c>
      <c r="O85" s="22">
        <v>4</v>
      </c>
      <c r="P85" s="92">
        <f t="shared" si="2"/>
        <v>13.123359580052492</v>
      </c>
      <c r="Q85" s="22"/>
      <c r="R85" s="22"/>
      <c r="S85" s="98"/>
      <c r="T85" s="22"/>
      <c r="U85" s="69" t="s">
        <v>2194</v>
      </c>
      <c r="V85" s="22"/>
      <c r="W85" s="22"/>
      <c r="X85" s="22"/>
      <c r="Y85" s="22" t="s">
        <v>94</v>
      </c>
      <c r="Z85" s="22"/>
      <c r="AA85" s="22" t="s">
        <v>2233</v>
      </c>
      <c r="AB85" s="22" t="s">
        <v>2201</v>
      </c>
      <c r="AC85" s="22" t="s">
        <v>75</v>
      </c>
      <c r="AD85" s="22"/>
      <c r="AE85" s="22"/>
      <c r="AF85" s="22"/>
      <c r="AG85" s="22"/>
      <c r="AH85" s="22"/>
      <c r="AI85" s="22" t="s">
        <v>589</v>
      </c>
      <c r="AJ85" s="22"/>
      <c r="AK85" s="22"/>
      <c r="AL85" s="22"/>
    </row>
    <row r="86" spans="1:38" ht="16.5" customHeight="1" x14ac:dyDescent="0.2">
      <c r="A86" s="103"/>
      <c r="B86" s="21" t="s">
        <v>593</v>
      </c>
      <c r="C86" s="21" t="s">
        <v>590</v>
      </c>
      <c r="D86" s="21" t="s">
        <v>591</v>
      </c>
      <c r="E86" s="21" t="s">
        <v>592</v>
      </c>
      <c r="F86" s="22" t="s">
        <v>400</v>
      </c>
      <c r="G86" s="22" t="s">
        <v>126</v>
      </c>
      <c r="H86" s="22" t="s">
        <v>229</v>
      </c>
      <c r="I86" s="22"/>
      <c r="J86" s="22" t="s">
        <v>103</v>
      </c>
      <c r="K86" s="22"/>
      <c r="L86" s="69" t="s">
        <v>2279</v>
      </c>
      <c r="M86" s="22" t="s">
        <v>129</v>
      </c>
      <c r="N86" s="22">
        <v>0.6</v>
      </c>
      <c r="O86" s="22">
        <v>0.6</v>
      </c>
      <c r="P86" s="92">
        <f t="shared" si="2"/>
        <v>1.9685039370078738</v>
      </c>
      <c r="Q86" s="22"/>
      <c r="R86" s="22"/>
      <c r="S86" s="98"/>
      <c r="T86" s="22"/>
      <c r="U86" s="69" t="s">
        <v>2192</v>
      </c>
      <c r="V86" s="22"/>
      <c r="W86" s="22" t="s">
        <v>73</v>
      </c>
      <c r="X86" s="69" t="s">
        <v>2198</v>
      </c>
      <c r="Y86" s="69" t="s">
        <v>2228</v>
      </c>
      <c r="Z86" s="22" t="s">
        <v>73</v>
      </c>
      <c r="AA86" s="22" t="s">
        <v>2233</v>
      </c>
      <c r="AB86" s="22" t="s">
        <v>2250</v>
      </c>
      <c r="AC86" s="22" t="s">
        <v>75</v>
      </c>
      <c r="AD86" s="22" t="s">
        <v>73</v>
      </c>
      <c r="AE86" s="22" t="s">
        <v>279</v>
      </c>
      <c r="AF86" s="22" t="s">
        <v>73</v>
      </c>
      <c r="AG86" s="22" t="s">
        <v>595</v>
      </c>
      <c r="AH86" s="22" t="s">
        <v>73</v>
      </c>
      <c r="AI86" s="22" t="s">
        <v>596</v>
      </c>
      <c r="AJ86" s="22"/>
      <c r="AK86" s="22"/>
      <c r="AL86" s="22"/>
    </row>
    <row r="87" spans="1:38" ht="16.5" customHeight="1" x14ac:dyDescent="0.2">
      <c r="A87" s="96"/>
      <c r="B87" s="21" t="s">
        <v>599</v>
      </c>
      <c r="C87" s="21" t="s">
        <v>597</v>
      </c>
      <c r="D87" s="21" t="s">
        <v>397</v>
      </c>
      <c r="E87" s="21" t="s">
        <v>598</v>
      </c>
      <c r="F87" s="22" t="s">
        <v>165</v>
      </c>
      <c r="G87" s="22" t="s">
        <v>126</v>
      </c>
      <c r="H87" s="22" t="s">
        <v>229</v>
      </c>
      <c r="I87" s="22" t="s">
        <v>549</v>
      </c>
      <c r="J87" s="22" t="s">
        <v>70</v>
      </c>
      <c r="K87" s="69" t="s">
        <v>2396</v>
      </c>
      <c r="L87" s="69" t="s">
        <v>2170</v>
      </c>
      <c r="M87" s="22" t="s">
        <v>129</v>
      </c>
      <c r="N87" s="22">
        <v>9</v>
      </c>
      <c r="O87" s="22">
        <v>9</v>
      </c>
      <c r="P87" s="92">
        <f t="shared" si="2"/>
        <v>29.527559055118108</v>
      </c>
      <c r="Q87" s="22"/>
      <c r="R87" s="22"/>
      <c r="S87" s="98">
        <v>0</v>
      </c>
      <c r="T87" s="69" t="s">
        <v>2190</v>
      </c>
      <c r="U87" s="69" t="s">
        <v>2193</v>
      </c>
      <c r="V87" s="22"/>
      <c r="W87" s="69" t="s">
        <v>2201</v>
      </c>
      <c r="X87" s="69" t="s">
        <v>2195</v>
      </c>
      <c r="Y87" s="22" t="s">
        <v>128</v>
      </c>
      <c r="Z87" s="69" t="s">
        <v>2201</v>
      </c>
      <c r="AA87" s="22" t="s">
        <v>2233</v>
      </c>
      <c r="AB87" s="22" t="s">
        <v>357</v>
      </c>
      <c r="AC87" s="22" t="s">
        <v>75</v>
      </c>
      <c r="AD87" s="22" t="s">
        <v>73</v>
      </c>
      <c r="AE87" s="22" t="s">
        <v>73</v>
      </c>
      <c r="AF87" s="22" t="s">
        <v>73</v>
      </c>
      <c r="AG87" s="22" t="s">
        <v>95</v>
      </c>
      <c r="AH87" s="22" t="s">
        <v>600</v>
      </c>
      <c r="AI87" s="22" t="s">
        <v>601</v>
      </c>
      <c r="AJ87" s="22" t="s">
        <v>602</v>
      </c>
      <c r="AK87" s="22"/>
      <c r="AL87" s="22"/>
    </row>
    <row r="88" spans="1:38" ht="16.5" customHeight="1" x14ac:dyDescent="0.2">
      <c r="A88" s="89"/>
      <c r="B88" s="21" t="s">
        <v>605</v>
      </c>
      <c r="C88" s="21" t="s">
        <v>603</v>
      </c>
      <c r="D88" s="21" t="s">
        <v>254</v>
      </c>
      <c r="E88" s="21" t="s">
        <v>604</v>
      </c>
      <c r="F88" s="22">
        <v>5</v>
      </c>
      <c r="G88" s="22" t="s">
        <v>126</v>
      </c>
      <c r="H88" s="22" t="s">
        <v>229</v>
      </c>
      <c r="I88" s="22" t="s">
        <v>89</v>
      </c>
      <c r="J88" s="22"/>
      <c r="K88" s="22"/>
      <c r="L88" s="69" t="s">
        <v>2279</v>
      </c>
      <c r="M88" s="22"/>
      <c r="N88" s="22">
        <v>1</v>
      </c>
      <c r="O88" s="22">
        <v>0.6</v>
      </c>
      <c r="P88" s="92">
        <f t="shared" si="2"/>
        <v>1.9685039370078738</v>
      </c>
      <c r="Q88" s="22"/>
      <c r="R88" s="69" t="s">
        <v>2201</v>
      </c>
      <c r="S88" s="91"/>
      <c r="T88" s="22"/>
      <c r="U88" s="22"/>
      <c r="V88" s="22"/>
      <c r="W88" s="22"/>
      <c r="X88" s="22"/>
      <c r="Y88" s="69" t="s">
        <v>2229</v>
      </c>
      <c r="Z88" s="22" t="s">
        <v>73</v>
      </c>
      <c r="AA88" s="22"/>
      <c r="AB88" s="22"/>
      <c r="AC88" s="22"/>
      <c r="AD88" s="22"/>
      <c r="AE88" s="22"/>
      <c r="AF88" s="22"/>
      <c r="AG88" s="22"/>
      <c r="AH88" s="22"/>
      <c r="AI88" s="22"/>
      <c r="AJ88" s="22"/>
      <c r="AK88" s="22"/>
      <c r="AL88" s="22" t="s">
        <v>607</v>
      </c>
    </row>
    <row r="89" spans="1:38" ht="16.5" customHeight="1" x14ac:dyDescent="0.2">
      <c r="A89" s="96"/>
      <c r="B89" s="21" t="s">
        <v>609</v>
      </c>
      <c r="C89" s="21" t="s">
        <v>603</v>
      </c>
      <c r="D89" s="21" t="s">
        <v>478</v>
      </c>
      <c r="E89" s="21" t="s">
        <v>608</v>
      </c>
      <c r="F89" s="22">
        <v>5</v>
      </c>
      <c r="G89" s="22" t="s">
        <v>67</v>
      </c>
      <c r="H89" s="22" t="s">
        <v>229</v>
      </c>
      <c r="I89" s="22" t="s">
        <v>89</v>
      </c>
      <c r="J89" s="22"/>
      <c r="K89" s="22"/>
      <c r="L89" s="69" t="s">
        <v>2279</v>
      </c>
      <c r="M89" s="22"/>
      <c r="N89" s="22">
        <v>1</v>
      </c>
      <c r="O89" s="22">
        <v>0.6</v>
      </c>
      <c r="P89" s="92">
        <f t="shared" si="2"/>
        <v>1.9685039370078738</v>
      </c>
      <c r="Q89" s="22"/>
      <c r="R89" s="69" t="s">
        <v>2201</v>
      </c>
      <c r="S89" s="91">
        <v>3</v>
      </c>
      <c r="T89" s="22"/>
      <c r="U89" s="22"/>
      <c r="V89" s="22"/>
      <c r="W89" s="22"/>
      <c r="X89" s="22"/>
      <c r="Y89" s="69" t="s">
        <v>2229</v>
      </c>
      <c r="Z89" s="69" t="s">
        <v>2201</v>
      </c>
      <c r="AA89" s="22"/>
      <c r="AB89" s="22"/>
      <c r="AC89" s="22"/>
      <c r="AD89" s="22"/>
      <c r="AE89" s="22"/>
      <c r="AF89" s="22"/>
      <c r="AG89" s="22"/>
      <c r="AH89" s="22"/>
      <c r="AI89" s="22"/>
      <c r="AJ89" s="22"/>
      <c r="AK89" s="22"/>
      <c r="AL89" s="180" t="s">
        <v>610</v>
      </c>
    </row>
    <row r="90" spans="1:38" ht="16.5" customHeight="1" x14ac:dyDescent="0.2">
      <c r="A90" s="96"/>
      <c r="B90" s="21" t="s">
        <v>614</v>
      </c>
      <c r="C90" s="21" t="s">
        <v>611</v>
      </c>
      <c r="D90" s="21" t="s">
        <v>612</v>
      </c>
      <c r="E90" s="21" t="s">
        <v>613</v>
      </c>
      <c r="F90" s="22" t="s">
        <v>400</v>
      </c>
      <c r="G90" s="22" t="s">
        <v>67</v>
      </c>
      <c r="H90" s="22" t="s">
        <v>229</v>
      </c>
      <c r="I90" s="22" t="s">
        <v>615</v>
      </c>
      <c r="J90" s="22" t="s">
        <v>70</v>
      </c>
      <c r="K90" s="22"/>
      <c r="L90" s="69" t="s">
        <v>2171</v>
      </c>
      <c r="M90" s="22" t="s">
        <v>131</v>
      </c>
      <c r="N90" s="22">
        <v>7.5</v>
      </c>
      <c r="O90" s="22">
        <v>7</v>
      </c>
      <c r="P90" s="92">
        <f t="shared" si="2"/>
        <v>22.965879265091861</v>
      </c>
      <c r="Q90" s="22"/>
      <c r="R90" s="22"/>
      <c r="S90" s="98"/>
      <c r="T90" s="22"/>
      <c r="U90" s="69" t="s">
        <v>2192</v>
      </c>
      <c r="V90" s="69" t="s">
        <v>2201</v>
      </c>
      <c r="W90" s="69" t="s">
        <v>2201</v>
      </c>
      <c r="X90" s="22" t="s">
        <v>73</v>
      </c>
      <c r="Y90" s="22" t="s">
        <v>617</v>
      </c>
      <c r="Z90" s="69" t="s">
        <v>2201</v>
      </c>
      <c r="AA90" s="22" t="s">
        <v>2233</v>
      </c>
      <c r="AB90" s="22" t="s">
        <v>2263</v>
      </c>
      <c r="AC90" s="22" t="s">
        <v>75</v>
      </c>
      <c r="AD90" s="22" t="s">
        <v>73</v>
      </c>
      <c r="AE90" s="22" t="s">
        <v>77</v>
      </c>
      <c r="AF90" s="22" t="s">
        <v>279</v>
      </c>
      <c r="AG90" s="22" t="s">
        <v>619</v>
      </c>
      <c r="AH90" s="22" t="s">
        <v>129</v>
      </c>
      <c r="AI90" s="22" t="s">
        <v>620</v>
      </c>
      <c r="AJ90" s="22"/>
      <c r="AK90" s="22"/>
      <c r="AL90" s="22"/>
    </row>
    <row r="91" spans="1:38" ht="16.5" customHeight="1" x14ac:dyDescent="0.2">
      <c r="A91" s="96"/>
      <c r="B91" s="21" t="s">
        <v>2302</v>
      </c>
      <c r="C91" s="21" t="s">
        <v>621</v>
      </c>
      <c r="D91" s="21" t="s">
        <v>622</v>
      </c>
      <c r="E91" s="21" t="s">
        <v>623</v>
      </c>
      <c r="F91" s="22">
        <v>4</v>
      </c>
      <c r="G91" s="22" t="s">
        <v>126</v>
      </c>
      <c r="H91" s="22" t="s">
        <v>102</v>
      </c>
      <c r="I91" s="22" t="s">
        <v>624</v>
      </c>
      <c r="J91" s="22" t="s">
        <v>103</v>
      </c>
      <c r="K91" s="22"/>
      <c r="L91" s="69" t="s">
        <v>2279</v>
      </c>
      <c r="M91" s="22" t="s">
        <v>131</v>
      </c>
      <c r="N91" s="22">
        <v>0.6</v>
      </c>
      <c r="O91" s="22">
        <v>0.25</v>
      </c>
      <c r="P91" s="92">
        <f t="shared" si="2"/>
        <v>0.82020997375328075</v>
      </c>
      <c r="Q91" s="22"/>
      <c r="R91" s="22"/>
      <c r="S91" s="98"/>
      <c r="T91" s="22"/>
      <c r="U91" s="69" t="s">
        <v>2192</v>
      </c>
      <c r="V91" s="69" t="s">
        <v>2201</v>
      </c>
      <c r="W91" s="22" t="s">
        <v>73</v>
      </c>
      <c r="X91" s="22" t="s">
        <v>73</v>
      </c>
      <c r="Y91" s="22" t="s">
        <v>243</v>
      </c>
      <c r="Z91" s="22" t="s">
        <v>73</v>
      </c>
      <c r="AA91" s="22" t="s">
        <v>2236</v>
      </c>
      <c r="AB91" s="22" t="s">
        <v>2264</v>
      </c>
      <c r="AC91" s="22" t="s">
        <v>75</v>
      </c>
      <c r="AD91" s="22" t="s">
        <v>73</v>
      </c>
      <c r="AE91" s="22" t="s">
        <v>279</v>
      </c>
      <c r="AF91" s="22" t="s">
        <v>73</v>
      </c>
      <c r="AG91" s="22" t="s">
        <v>626</v>
      </c>
      <c r="AH91" s="22" t="s">
        <v>73</v>
      </c>
      <c r="AI91" s="22"/>
      <c r="AJ91" s="22"/>
      <c r="AK91" s="22"/>
      <c r="AL91" s="22"/>
    </row>
    <row r="92" spans="1:38" ht="16.5" customHeight="1" x14ac:dyDescent="0.2">
      <c r="A92" s="96"/>
      <c r="B92" s="21" t="s">
        <v>630</v>
      </c>
      <c r="C92" s="21" t="s">
        <v>627</v>
      </c>
      <c r="D92" s="21" t="s">
        <v>628</v>
      </c>
      <c r="E92" s="21" t="s">
        <v>629</v>
      </c>
      <c r="F92" s="22"/>
      <c r="G92" s="22"/>
      <c r="H92" s="22"/>
      <c r="I92" s="22"/>
      <c r="J92" s="22"/>
      <c r="K92" s="22"/>
      <c r="L92" s="69" t="s">
        <v>2279</v>
      </c>
      <c r="M92" s="22"/>
      <c r="N92" s="98"/>
      <c r="O92" s="22"/>
      <c r="P92" s="92" t="str">
        <f t="shared" si="2"/>
        <v/>
      </c>
      <c r="Q92" s="22"/>
      <c r="R92" s="22"/>
      <c r="S92" s="98"/>
      <c r="T92" s="22"/>
      <c r="U92" s="22"/>
      <c r="V92" s="22"/>
      <c r="W92" s="22"/>
      <c r="X92" s="22"/>
      <c r="Y92" s="22"/>
      <c r="Z92" s="69" t="s">
        <v>2201</v>
      </c>
      <c r="AA92" s="22"/>
      <c r="AB92" s="22"/>
      <c r="AC92" s="22"/>
      <c r="AD92" s="22"/>
      <c r="AE92" s="22"/>
      <c r="AF92" s="22"/>
      <c r="AG92" s="22"/>
      <c r="AH92" s="22"/>
      <c r="AI92" s="22"/>
      <c r="AJ92" s="22"/>
      <c r="AK92" s="22"/>
      <c r="AL92" s="22"/>
    </row>
    <row r="93" spans="1:38" ht="16.5" customHeight="1" x14ac:dyDescent="0.2">
      <c r="B93" s="21" t="s">
        <v>2303</v>
      </c>
      <c r="C93" s="21" t="s">
        <v>631</v>
      </c>
      <c r="D93" s="21" t="s">
        <v>632</v>
      </c>
      <c r="E93" s="21" t="s">
        <v>633</v>
      </c>
      <c r="F93" s="22">
        <v>2</v>
      </c>
      <c r="G93" s="22" t="s">
        <v>126</v>
      </c>
      <c r="H93" s="22" t="s">
        <v>68</v>
      </c>
      <c r="I93" s="22" t="s">
        <v>89</v>
      </c>
      <c r="J93" s="22" t="s">
        <v>70</v>
      </c>
      <c r="K93" s="22"/>
      <c r="L93" s="69" t="s">
        <v>2171</v>
      </c>
      <c r="M93" s="22" t="s">
        <v>129</v>
      </c>
      <c r="N93" s="98">
        <v>0.1</v>
      </c>
      <c r="O93" s="22">
        <v>1</v>
      </c>
      <c r="P93" s="92">
        <f t="shared" si="2"/>
        <v>3.280839895013123</v>
      </c>
      <c r="Q93" s="69" t="s">
        <v>2201</v>
      </c>
      <c r="R93" s="22"/>
      <c r="S93" s="98"/>
      <c r="T93" s="22"/>
      <c r="U93" s="69" t="s">
        <v>2192</v>
      </c>
      <c r="V93" s="69" t="s">
        <v>2201</v>
      </c>
      <c r="W93" s="22" t="s">
        <v>73</v>
      </c>
      <c r="X93" s="22" t="s">
        <v>73</v>
      </c>
      <c r="Y93" s="22" t="s">
        <v>93</v>
      </c>
      <c r="Z93" s="69" t="s">
        <v>2201</v>
      </c>
      <c r="AA93" s="22" t="s">
        <v>2236</v>
      </c>
      <c r="AB93" s="22" t="s">
        <v>2255</v>
      </c>
      <c r="AC93" s="22" t="s">
        <v>75</v>
      </c>
      <c r="AD93" s="22" t="s">
        <v>73</v>
      </c>
      <c r="AE93" s="22" t="s">
        <v>119</v>
      </c>
      <c r="AF93" s="22" t="s">
        <v>73</v>
      </c>
      <c r="AG93" s="22" t="s">
        <v>81</v>
      </c>
      <c r="AH93" s="22" t="s">
        <v>73</v>
      </c>
      <c r="AI93" s="22"/>
      <c r="AJ93" s="22"/>
      <c r="AK93" s="22"/>
      <c r="AL93" s="22"/>
    </row>
    <row r="94" spans="1:38" ht="16.5" customHeight="1" x14ac:dyDescent="0.2">
      <c r="B94" s="21" t="s">
        <v>2304</v>
      </c>
      <c r="C94" s="21" t="s">
        <v>634</v>
      </c>
      <c r="D94" s="21" t="s">
        <v>635</v>
      </c>
      <c r="E94" s="21" t="s">
        <v>636</v>
      </c>
      <c r="F94" s="22">
        <v>4</v>
      </c>
      <c r="G94" s="22" t="s">
        <v>101</v>
      </c>
      <c r="H94" s="22" t="s">
        <v>102</v>
      </c>
      <c r="I94" s="22" t="s">
        <v>637</v>
      </c>
      <c r="J94" s="22" t="s">
        <v>70</v>
      </c>
      <c r="K94" s="22"/>
      <c r="L94" s="69" t="s">
        <v>2279</v>
      </c>
      <c r="M94" s="22" t="s">
        <v>129</v>
      </c>
      <c r="N94" s="98">
        <v>0.9</v>
      </c>
      <c r="O94" s="22">
        <v>0.5</v>
      </c>
      <c r="P94" s="92">
        <f t="shared" si="2"/>
        <v>1.6404199475065615</v>
      </c>
      <c r="Q94" s="22"/>
      <c r="R94" s="22"/>
      <c r="S94" s="98"/>
      <c r="T94" s="69" t="s">
        <v>2188</v>
      </c>
      <c r="U94" s="69" t="s">
        <v>2192</v>
      </c>
      <c r="V94" s="22"/>
      <c r="W94" s="22" t="s">
        <v>73</v>
      </c>
      <c r="X94" s="22" t="s">
        <v>73</v>
      </c>
      <c r="Y94" s="69" t="s">
        <v>93</v>
      </c>
      <c r="Z94" s="69" t="s">
        <v>2201</v>
      </c>
      <c r="AA94" s="22" t="s">
        <v>2236</v>
      </c>
      <c r="AB94" s="22" t="s">
        <v>2247</v>
      </c>
      <c r="AC94" s="22" t="s">
        <v>75</v>
      </c>
      <c r="AD94" s="22" t="s">
        <v>73</v>
      </c>
      <c r="AE94" s="22" t="s">
        <v>119</v>
      </c>
      <c r="AF94" s="22" t="s">
        <v>73</v>
      </c>
      <c r="AG94" s="22" t="s">
        <v>81</v>
      </c>
      <c r="AH94" s="22" t="s">
        <v>73</v>
      </c>
      <c r="AI94" s="22" t="s">
        <v>639</v>
      </c>
      <c r="AJ94" s="22"/>
      <c r="AK94" s="22"/>
      <c r="AL94" s="22"/>
    </row>
    <row r="95" spans="1:38" ht="16.5" customHeight="1" x14ac:dyDescent="0.2">
      <c r="B95" s="21" t="s">
        <v>634</v>
      </c>
      <c r="C95" s="21" t="s">
        <v>640</v>
      </c>
      <c r="D95" s="21" t="s">
        <v>641</v>
      </c>
      <c r="E95" s="21" t="s">
        <v>642</v>
      </c>
      <c r="F95" s="22">
        <v>4</v>
      </c>
      <c r="G95" s="22" t="s">
        <v>101</v>
      </c>
      <c r="H95" s="22" t="s">
        <v>68</v>
      </c>
      <c r="I95" s="22" t="s">
        <v>643</v>
      </c>
      <c r="J95" s="22" t="s">
        <v>70</v>
      </c>
      <c r="K95" s="22"/>
      <c r="L95" s="69" t="s">
        <v>2279</v>
      </c>
      <c r="M95" s="22" t="s">
        <v>105</v>
      </c>
      <c r="N95" s="98">
        <v>0.9</v>
      </c>
      <c r="O95" s="22">
        <v>0.5</v>
      </c>
      <c r="P95" s="92">
        <f t="shared" si="2"/>
        <v>1.6404199475065615</v>
      </c>
      <c r="Q95" s="22"/>
      <c r="R95" s="22"/>
      <c r="S95" s="98"/>
      <c r="T95" s="69" t="s">
        <v>2188</v>
      </c>
      <c r="U95" s="69" t="s">
        <v>2192</v>
      </c>
      <c r="V95" s="22"/>
      <c r="W95" s="22" t="s">
        <v>73</v>
      </c>
      <c r="X95" s="22" t="s">
        <v>73</v>
      </c>
      <c r="Y95" s="69" t="s">
        <v>93</v>
      </c>
      <c r="Z95" s="69" t="s">
        <v>2201</v>
      </c>
      <c r="AA95" s="22" t="s">
        <v>2236</v>
      </c>
      <c r="AB95" s="22" t="s">
        <v>2265</v>
      </c>
      <c r="AC95" s="22" t="s">
        <v>75</v>
      </c>
      <c r="AD95" s="22" t="s">
        <v>73</v>
      </c>
      <c r="AE95" s="22" t="s">
        <v>119</v>
      </c>
      <c r="AF95" s="22" t="s">
        <v>73</v>
      </c>
      <c r="AG95" s="22" t="s">
        <v>201</v>
      </c>
      <c r="AH95" s="22" t="s">
        <v>73</v>
      </c>
      <c r="AI95" s="22" t="s">
        <v>645</v>
      </c>
      <c r="AJ95" s="22" t="s">
        <v>646</v>
      </c>
      <c r="AK95" s="22"/>
      <c r="AL95" s="22"/>
    </row>
    <row r="96" spans="1:38" ht="16.5" customHeight="1" x14ac:dyDescent="0.2">
      <c r="A96" s="96"/>
      <c r="B96" s="21" t="s">
        <v>650</v>
      </c>
      <c r="C96" s="21" t="s">
        <v>647</v>
      </c>
      <c r="D96" s="21" t="s">
        <v>648</v>
      </c>
      <c r="E96" s="21" t="s">
        <v>649</v>
      </c>
      <c r="F96" s="22"/>
      <c r="G96" s="22"/>
      <c r="H96" s="22" t="s">
        <v>102</v>
      </c>
      <c r="I96" s="22"/>
      <c r="J96" s="22"/>
      <c r="K96" s="22"/>
      <c r="L96" s="69" t="s">
        <v>2170</v>
      </c>
      <c r="M96" s="22"/>
      <c r="N96" s="98" t="s">
        <v>2403</v>
      </c>
      <c r="O96" s="22">
        <v>4.75</v>
      </c>
      <c r="P96" s="92">
        <f t="shared" si="2"/>
        <v>15.583989501312335</v>
      </c>
      <c r="Q96" s="69" t="s">
        <v>2201</v>
      </c>
      <c r="R96" s="22"/>
      <c r="S96" s="98"/>
      <c r="T96" s="22"/>
      <c r="U96" s="22"/>
      <c r="V96" s="22"/>
      <c r="W96" s="22"/>
      <c r="X96" s="22"/>
      <c r="Y96" s="22"/>
      <c r="Z96" s="22"/>
      <c r="AA96" s="22"/>
      <c r="AB96" s="22"/>
      <c r="AC96" s="22"/>
      <c r="AD96" s="22"/>
      <c r="AE96" s="22" t="s">
        <v>279</v>
      </c>
      <c r="AF96" s="22"/>
      <c r="AG96" s="22"/>
      <c r="AH96" s="22"/>
      <c r="AI96" s="22"/>
      <c r="AJ96" s="22"/>
      <c r="AK96" s="22"/>
      <c r="AL96" s="22"/>
    </row>
    <row r="97" spans="1:38" ht="16.5" customHeight="1" x14ac:dyDescent="0.2">
      <c r="A97" s="103"/>
      <c r="B97" s="21" t="s">
        <v>2305</v>
      </c>
      <c r="C97" s="21" t="s">
        <v>647</v>
      </c>
      <c r="D97" s="21" t="s">
        <v>652</v>
      </c>
      <c r="E97" s="21" t="s">
        <v>653</v>
      </c>
      <c r="F97" s="22">
        <v>2</v>
      </c>
      <c r="G97" s="22" t="s">
        <v>101</v>
      </c>
      <c r="H97" s="22" t="s">
        <v>102</v>
      </c>
      <c r="I97" s="22" t="s">
        <v>654</v>
      </c>
      <c r="J97" s="22" t="s">
        <v>103</v>
      </c>
      <c r="K97" s="22"/>
      <c r="L97" s="69" t="s">
        <v>2171</v>
      </c>
      <c r="M97" s="22" t="s">
        <v>79</v>
      </c>
      <c r="N97" s="98">
        <v>3</v>
      </c>
      <c r="O97" s="22">
        <v>2</v>
      </c>
      <c r="P97" s="92">
        <f t="shared" si="2"/>
        <v>6.561679790026246</v>
      </c>
      <c r="Q97" s="69" t="s">
        <v>2201</v>
      </c>
      <c r="R97" s="22"/>
      <c r="S97" s="98"/>
      <c r="T97" s="69" t="s">
        <v>2190</v>
      </c>
      <c r="U97" s="69" t="s">
        <v>2192</v>
      </c>
      <c r="V97" s="22"/>
      <c r="W97" s="22" t="s">
        <v>73</v>
      </c>
      <c r="X97" s="69" t="s">
        <v>2198</v>
      </c>
      <c r="Y97" s="22" t="s">
        <v>77</v>
      </c>
      <c r="Z97" s="22" t="s">
        <v>73</v>
      </c>
      <c r="AA97" s="22" t="s">
        <v>2236</v>
      </c>
      <c r="AB97" s="22" t="s">
        <v>2201</v>
      </c>
      <c r="AC97" s="22" t="s">
        <v>2259</v>
      </c>
      <c r="AD97" s="22" t="s">
        <v>73</v>
      </c>
      <c r="AE97" s="22" t="s">
        <v>279</v>
      </c>
      <c r="AF97" s="22" t="s">
        <v>80</v>
      </c>
      <c r="AG97" s="22" t="s">
        <v>231</v>
      </c>
      <c r="AH97" s="22" t="s">
        <v>656</v>
      </c>
      <c r="AI97" s="22"/>
      <c r="AJ97" s="22"/>
      <c r="AK97" s="22"/>
      <c r="AL97" s="22"/>
    </row>
    <row r="98" spans="1:38" ht="16.5" customHeight="1" x14ac:dyDescent="0.2">
      <c r="B98" s="21" t="s">
        <v>2288</v>
      </c>
      <c r="C98" s="21" t="s">
        <v>647</v>
      </c>
      <c r="D98" s="21" t="s">
        <v>657</v>
      </c>
      <c r="E98" s="21" t="s">
        <v>658</v>
      </c>
      <c r="F98" s="22">
        <v>5</v>
      </c>
      <c r="G98" s="22" t="s">
        <v>126</v>
      </c>
      <c r="H98" s="22" t="s">
        <v>102</v>
      </c>
      <c r="I98" s="22"/>
      <c r="J98" s="22"/>
      <c r="K98" s="22"/>
      <c r="L98" s="69" t="s">
        <v>2171</v>
      </c>
      <c r="M98" s="22"/>
      <c r="N98" s="98" t="s">
        <v>2398</v>
      </c>
      <c r="O98" s="22">
        <v>2.5</v>
      </c>
      <c r="P98" s="92">
        <f t="shared" si="2"/>
        <v>8.2020997375328086</v>
      </c>
      <c r="Q98" s="69" t="s">
        <v>2201</v>
      </c>
      <c r="R98" s="22"/>
      <c r="S98" s="98"/>
      <c r="T98" s="22"/>
      <c r="U98" s="22"/>
      <c r="V98" s="22"/>
      <c r="W98" s="22"/>
      <c r="X98" s="22"/>
      <c r="Y98" s="69" t="s">
        <v>128</v>
      </c>
      <c r="Z98" s="22"/>
      <c r="AA98" s="22"/>
      <c r="AB98" s="22"/>
      <c r="AC98" s="22"/>
      <c r="AD98" s="22"/>
      <c r="AE98" s="22" t="s">
        <v>279</v>
      </c>
      <c r="AF98" s="22"/>
      <c r="AG98" s="22"/>
      <c r="AH98" s="22"/>
      <c r="AI98" s="22"/>
      <c r="AJ98" s="22"/>
      <c r="AK98" s="22"/>
      <c r="AL98" s="22"/>
    </row>
    <row r="99" spans="1:38" ht="16.5" customHeight="1" x14ac:dyDescent="0.2">
      <c r="A99" s="103"/>
      <c r="B99" s="21" t="s">
        <v>2306</v>
      </c>
      <c r="C99" s="21" t="s">
        <v>647</v>
      </c>
      <c r="D99" s="21" t="s">
        <v>661</v>
      </c>
      <c r="E99" s="21" t="s">
        <v>662</v>
      </c>
      <c r="F99" s="22">
        <v>3</v>
      </c>
      <c r="G99" s="69" t="s">
        <v>67</v>
      </c>
      <c r="H99" s="22" t="s">
        <v>102</v>
      </c>
      <c r="I99" s="22" t="s">
        <v>89</v>
      </c>
      <c r="J99" s="22" t="s">
        <v>70</v>
      </c>
      <c r="K99" s="22"/>
      <c r="L99" s="69" t="s">
        <v>2171</v>
      </c>
      <c r="M99" s="22" t="s">
        <v>93</v>
      </c>
      <c r="N99" s="22">
        <v>2</v>
      </c>
      <c r="O99" s="22">
        <v>2</v>
      </c>
      <c r="P99" s="92">
        <f t="shared" si="2"/>
        <v>6.561679790026246</v>
      </c>
      <c r="Q99" s="69" t="s">
        <v>2201</v>
      </c>
      <c r="R99" s="22"/>
      <c r="S99" s="98"/>
      <c r="T99" s="69" t="s">
        <v>2188</v>
      </c>
      <c r="U99" s="69" t="s">
        <v>2192</v>
      </c>
      <c r="V99" s="22"/>
      <c r="W99" s="22" t="s">
        <v>73</v>
      </c>
      <c r="X99" s="22" t="s">
        <v>73</v>
      </c>
      <c r="Y99" s="22" t="s">
        <v>73</v>
      </c>
      <c r="Z99" s="22" t="s">
        <v>73</v>
      </c>
      <c r="AA99" s="22" t="s">
        <v>2233</v>
      </c>
      <c r="AB99" s="22" t="s">
        <v>131</v>
      </c>
      <c r="AC99" s="22" t="s">
        <v>131</v>
      </c>
      <c r="AD99" s="22" t="s">
        <v>73</v>
      </c>
      <c r="AE99" s="22" t="s">
        <v>131</v>
      </c>
      <c r="AF99" s="22" t="s">
        <v>131</v>
      </c>
      <c r="AG99" s="22" t="s">
        <v>131</v>
      </c>
      <c r="AH99" s="22" t="s">
        <v>73</v>
      </c>
      <c r="AI99" s="22"/>
      <c r="AJ99" s="22"/>
      <c r="AK99" s="22"/>
      <c r="AL99" s="22"/>
    </row>
    <row r="100" spans="1:38" ht="16.5" customHeight="1" x14ac:dyDescent="0.2">
      <c r="A100" s="103"/>
      <c r="B100" s="21" t="s">
        <v>666</v>
      </c>
      <c r="C100" s="21" t="s">
        <v>663</v>
      </c>
      <c r="D100" s="21" t="s">
        <v>664</v>
      </c>
      <c r="E100" s="21" t="s">
        <v>665</v>
      </c>
      <c r="F100" s="22">
        <v>2</v>
      </c>
      <c r="G100" s="22" t="s">
        <v>126</v>
      </c>
      <c r="H100" s="22" t="s">
        <v>88</v>
      </c>
      <c r="I100" s="22" t="s">
        <v>584</v>
      </c>
      <c r="J100" s="22" t="s">
        <v>70</v>
      </c>
      <c r="K100" s="22"/>
      <c r="L100" s="69" t="s">
        <v>2279</v>
      </c>
      <c r="M100" s="22"/>
      <c r="N100" s="22">
        <v>0.15</v>
      </c>
      <c r="O100" s="22">
        <v>0.5</v>
      </c>
      <c r="P100" s="92">
        <f t="shared" si="2"/>
        <v>1.6404199475065615</v>
      </c>
      <c r="Q100" s="22"/>
      <c r="R100" s="22"/>
      <c r="S100" s="98"/>
      <c r="T100" s="69" t="s">
        <v>2188</v>
      </c>
      <c r="U100" s="69" t="s">
        <v>2192</v>
      </c>
      <c r="V100" s="69" t="s">
        <v>2201</v>
      </c>
      <c r="W100" s="22" t="s">
        <v>73</v>
      </c>
      <c r="X100" s="22" t="s">
        <v>73</v>
      </c>
      <c r="Y100" s="22" t="s">
        <v>667</v>
      </c>
      <c r="Z100" s="22"/>
      <c r="AA100" s="22"/>
      <c r="AB100" s="22"/>
      <c r="AC100" s="22" t="s">
        <v>75</v>
      </c>
      <c r="AD100" s="22"/>
      <c r="AE100" s="22"/>
      <c r="AF100" s="22"/>
      <c r="AG100" s="22"/>
      <c r="AH100" s="22"/>
      <c r="AI100" s="22" t="s">
        <v>668</v>
      </c>
      <c r="AJ100" s="22"/>
      <c r="AK100" s="22"/>
      <c r="AL100" s="22"/>
    </row>
    <row r="101" spans="1:38" ht="16.5" customHeight="1" x14ac:dyDescent="0.2">
      <c r="A101" s="96"/>
      <c r="B101" s="21" t="s">
        <v>672</v>
      </c>
      <c r="C101" s="21" t="s">
        <v>669</v>
      </c>
      <c r="D101" s="21" t="s">
        <v>670</v>
      </c>
      <c r="E101" s="21" t="s">
        <v>671</v>
      </c>
      <c r="F101" s="22">
        <v>3</v>
      </c>
      <c r="G101" s="22" t="s">
        <v>126</v>
      </c>
      <c r="H101" s="22" t="s">
        <v>88</v>
      </c>
      <c r="I101" s="22" t="s">
        <v>673</v>
      </c>
      <c r="J101" s="22" t="s">
        <v>70</v>
      </c>
      <c r="K101" s="22"/>
      <c r="L101" s="69" t="s">
        <v>2279</v>
      </c>
      <c r="M101" s="22" t="s">
        <v>129</v>
      </c>
      <c r="N101" s="22">
        <v>2</v>
      </c>
      <c r="O101" s="22">
        <v>1</v>
      </c>
      <c r="P101" s="92">
        <f t="shared" si="2"/>
        <v>3.280839895013123</v>
      </c>
      <c r="Q101" s="22"/>
      <c r="R101" s="22"/>
      <c r="S101" s="98"/>
      <c r="T101" s="69" t="s">
        <v>2188</v>
      </c>
      <c r="U101" s="69" t="s">
        <v>2192</v>
      </c>
      <c r="V101" s="22"/>
      <c r="W101" s="22" t="s">
        <v>73</v>
      </c>
      <c r="X101" s="22"/>
      <c r="Y101" s="69" t="s">
        <v>2230</v>
      </c>
      <c r="Z101" s="69" t="s">
        <v>2201</v>
      </c>
      <c r="AA101" s="22" t="s">
        <v>2236</v>
      </c>
      <c r="AB101" s="22" t="s">
        <v>357</v>
      </c>
      <c r="AC101" s="22" t="s">
        <v>75</v>
      </c>
      <c r="AD101" s="22" t="s">
        <v>73</v>
      </c>
      <c r="AE101" s="22" t="s">
        <v>279</v>
      </c>
      <c r="AF101" s="22" t="s">
        <v>73</v>
      </c>
      <c r="AG101" s="22" t="s">
        <v>172</v>
      </c>
      <c r="AH101" s="22" t="s">
        <v>656</v>
      </c>
      <c r="AI101" s="22" t="s">
        <v>675</v>
      </c>
      <c r="AJ101" s="22"/>
      <c r="AK101" s="22"/>
      <c r="AL101" s="22"/>
    </row>
    <row r="102" spans="1:38" ht="16.5" customHeight="1" x14ac:dyDescent="0.2">
      <c r="A102" s="103"/>
      <c r="B102" s="21" t="s">
        <v>679</v>
      </c>
      <c r="C102" s="21" t="s">
        <v>676</v>
      </c>
      <c r="D102" s="21" t="s">
        <v>677</v>
      </c>
      <c r="E102" s="21" t="s">
        <v>678</v>
      </c>
      <c r="F102" s="22"/>
      <c r="G102" s="22" t="s">
        <v>126</v>
      </c>
      <c r="H102" s="22" t="s">
        <v>68</v>
      </c>
      <c r="I102" s="22" t="s">
        <v>673</v>
      </c>
      <c r="J102" s="22" t="s">
        <v>70</v>
      </c>
      <c r="K102" s="22"/>
      <c r="L102" s="69" t="s">
        <v>2279</v>
      </c>
      <c r="M102" s="22" t="s">
        <v>109</v>
      </c>
      <c r="N102" s="22">
        <v>0.25</v>
      </c>
      <c r="O102" s="22">
        <v>0.2</v>
      </c>
      <c r="P102" s="92">
        <f t="shared" si="2"/>
        <v>0.65616797900262469</v>
      </c>
      <c r="Q102" s="22"/>
      <c r="R102" s="22"/>
      <c r="S102" s="98"/>
      <c r="T102" s="69" t="s">
        <v>2188</v>
      </c>
      <c r="U102" s="69" t="s">
        <v>2192</v>
      </c>
      <c r="V102" s="69" t="s">
        <v>2201</v>
      </c>
      <c r="W102" s="22" t="s">
        <v>73</v>
      </c>
      <c r="X102" s="22" t="s">
        <v>73</v>
      </c>
      <c r="Y102" s="22" t="s">
        <v>2203</v>
      </c>
      <c r="Z102" s="69" t="s">
        <v>2201</v>
      </c>
      <c r="AA102" s="22" t="s">
        <v>2233</v>
      </c>
      <c r="AB102" s="22" t="s">
        <v>2201</v>
      </c>
      <c r="AC102" s="22" t="s">
        <v>2270</v>
      </c>
      <c r="AD102" s="22" t="s">
        <v>73</v>
      </c>
      <c r="AE102" s="22" t="s">
        <v>77</v>
      </c>
      <c r="AF102" s="22" t="s">
        <v>73</v>
      </c>
      <c r="AG102" s="22" t="s">
        <v>681</v>
      </c>
      <c r="AH102" s="22"/>
      <c r="AI102" s="22"/>
      <c r="AJ102" s="22"/>
      <c r="AK102" s="22"/>
      <c r="AL102" s="180" t="s">
        <v>682</v>
      </c>
    </row>
    <row r="103" spans="1:38" ht="16.5" customHeight="1" x14ac:dyDescent="0.2">
      <c r="A103" s="103"/>
      <c r="B103" s="21" t="s">
        <v>686</v>
      </c>
      <c r="C103" s="21" t="s">
        <v>683</v>
      </c>
      <c r="D103" s="21" t="s">
        <v>684</v>
      </c>
      <c r="E103" s="21" t="s">
        <v>685</v>
      </c>
      <c r="F103" s="22"/>
      <c r="G103" s="69" t="s">
        <v>2321</v>
      </c>
      <c r="H103" s="22" t="s">
        <v>88</v>
      </c>
      <c r="I103" s="22"/>
      <c r="J103" s="22"/>
      <c r="K103" s="22"/>
      <c r="L103" s="69" t="s">
        <v>2170</v>
      </c>
      <c r="M103" s="22"/>
      <c r="N103" s="22"/>
      <c r="O103" s="22"/>
      <c r="P103" s="92" t="str">
        <f t="shared" si="2"/>
        <v/>
      </c>
      <c r="Q103" s="22"/>
      <c r="R103" s="22">
        <v>1</v>
      </c>
      <c r="S103" s="98"/>
      <c r="T103" s="22"/>
      <c r="U103" s="22"/>
      <c r="V103" s="22"/>
      <c r="W103" s="22"/>
      <c r="X103" s="22"/>
      <c r="Y103" s="22"/>
      <c r="Z103" s="22"/>
      <c r="AA103" s="22"/>
      <c r="AB103" s="22"/>
      <c r="AC103" s="22"/>
      <c r="AD103" s="22"/>
      <c r="AE103" s="22"/>
      <c r="AF103" s="22"/>
      <c r="AG103" s="22"/>
      <c r="AH103" s="22"/>
      <c r="AI103" s="22"/>
      <c r="AJ103" s="22"/>
      <c r="AK103" s="22"/>
      <c r="AL103" s="22"/>
    </row>
    <row r="104" spans="1:38" ht="16.5" customHeight="1" x14ac:dyDescent="0.2">
      <c r="A104" s="96"/>
      <c r="B104" s="21" t="s">
        <v>690</v>
      </c>
      <c r="C104" s="21" t="s">
        <v>687</v>
      </c>
      <c r="D104" s="21" t="s">
        <v>688</v>
      </c>
      <c r="E104" s="21" t="s">
        <v>689</v>
      </c>
      <c r="F104" s="22"/>
      <c r="G104" s="22"/>
      <c r="H104" s="22"/>
      <c r="I104" s="22"/>
      <c r="J104" s="22" t="s">
        <v>70</v>
      </c>
      <c r="K104" s="22"/>
      <c r="L104" s="69" t="s">
        <v>2279</v>
      </c>
      <c r="M104" s="22"/>
      <c r="N104" s="22" t="s">
        <v>2404</v>
      </c>
      <c r="O104" s="22">
        <v>0.6</v>
      </c>
      <c r="P104" s="92">
        <f t="shared" si="2"/>
        <v>1.9685039370078738</v>
      </c>
      <c r="Q104" s="22"/>
      <c r="R104" s="22"/>
      <c r="S104" s="98"/>
      <c r="T104" s="22"/>
      <c r="U104" s="22"/>
      <c r="V104" s="22"/>
      <c r="W104" s="22"/>
      <c r="X104" s="22"/>
      <c r="Y104" s="22"/>
      <c r="Z104" s="69" t="s">
        <v>2201</v>
      </c>
      <c r="AA104" s="22"/>
      <c r="AB104" s="22"/>
      <c r="AC104" s="22"/>
      <c r="AD104" s="22"/>
      <c r="AE104" s="22"/>
      <c r="AF104" s="22"/>
      <c r="AG104" s="22"/>
      <c r="AH104" s="22"/>
      <c r="AI104" s="22"/>
      <c r="AJ104" s="22"/>
      <c r="AK104" s="22"/>
      <c r="AL104" s="22"/>
    </row>
    <row r="105" spans="1:38" ht="16.5" customHeight="1" x14ac:dyDescent="0.2">
      <c r="B105" s="21" t="s">
        <v>696</v>
      </c>
      <c r="C105" s="21" t="s">
        <v>693</v>
      </c>
      <c r="D105" s="21" t="s">
        <v>694</v>
      </c>
      <c r="E105" s="21" t="s">
        <v>695</v>
      </c>
      <c r="F105" s="22">
        <v>3</v>
      </c>
      <c r="G105" s="22" t="s">
        <v>126</v>
      </c>
      <c r="H105" s="22" t="s">
        <v>88</v>
      </c>
      <c r="I105" s="22" t="s">
        <v>673</v>
      </c>
      <c r="J105" s="22"/>
      <c r="K105" s="22"/>
      <c r="L105" s="69" t="s">
        <v>2279</v>
      </c>
      <c r="M105" s="22"/>
      <c r="N105" s="22" t="s">
        <v>2399</v>
      </c>
      <c r="O105" s="22"/>
      <c r="P105" s="92" t="str">
        <f t="shared" si="2"/>
        <v/>
      </c>
      <c r="Q105" s="22"/>
      <c r="R105" s="22"/>
      <c r="S105" s="98"/>
      <c r="T105" s="22"/>
      <c r="U105" s="22"/>
      <c r="V105" s="22"/>
      <c r="W105" s="22"/>
      <c r="X105" s="22"/>
      <c r="Y105" s="22" t="s">
        <v>243</v>
      </c>
      <c r="Z105" s="22"/>
      <c r="AA105" s="22" t="s">
        <v>2235</v>
      </c>
      <c r="AB105" s="69" t="s">
        <v>2266</v>
      </c>
      <c r="AC105" s="22" t="s">
        <v>75</v>
      </c>
      <c r="AD105" s="22" t="s">
        <v>73</v>
      </c>
      <c r="AE105" s="22" t="s">
        <v>2275</v>
      </c>
      <c r="AF105" s="69" t="s">
        <v>2283</v>
      </c>
      <c r="AG105" s="22" t="s">
        <v>82</v>
      </c>
      <c r="AH105" s="22" t="s">
        <v>73</v>
      </c>
      <c r="AI105" s="22"/>
      <c r="AJ105" s="22"/>
      <c r="AK105" s="22"/>
      <c r="AL105" s="22"/>
    </row>
    <row r="106" spans="1:38" ht="16.5" customHeight="1" x14ac:dyDescent="0.2">
      <c r="B106" s="21" t="s">
        <v>703</v>
      </c>
      <c r="C106" s="21" t="s">
        <v>700</v>
      </c>
      <c r="D106" s="21" t="s">
        <v>701</v>
      </c>
      <c r="E106" s="21" t="s">
        <v>702</v>
      </c>
      <c r="F106" s="22">
        <v>4</v>
      </c>
      <c r="G106" s="22" t="s">
        <v>101</v>
      </c>
      <c r="H106" s="22" t="s">
        <v>102</v>
      </c>
      <c r="I106" s="22" t="s">
        <v>69</v>
      </c>
      <c r="J106" s="22" t="s">
        <v>70</v>
      </c>
      <c r="K106" s="22"/>
      <c r="L106" s="69" t="s">
        <v>2279</v>
      </c>
      <c r="M106" s="22" t="s">
        <v>131</v>
      </c>
      <c r="N106" s="22">
        <v>1.5</v>
      </c>
      <c r="O106" s="22">
        <v>0.6</v>
      </c>
      <c r="P106" s="92">
        <f t="shared" si="2"/>
        <v>1.9685039370078738</v>
      </c>
      <c r="Q106" s="22"/>
      <c r="R106" s="22"/>
      <c r="S106" s="98"/>
      <c r="T106" s="22"/>
      <c r="U106" s="69" t="s">
        <v>2193</v>
      </c>
      <c r="V106" s="22"/>
      <c r="W106" s="22" t="s">
        <v>73</v>
      </c>
      <c r="X106" s="22" t="s">
        <v>73</v>
      </c>
      <c r="Y106" s="22" t="s">
        <v>2221</v>
      </c>
      <c r="Z106" s="69" t="s">
        <v>2201</v>
      </c>
      <c r="AA106" s="22" t="s">
        <v>2235</v>
      </c>
      <c r="AB106" s="22" t="s">
        <v>2260</v>
      </c>
      <c r="AC106" s="22" t="s">
        <v>73</v>
      </c>
      <c r="AD106" s="69" t="s">
        <v>279</v>
      </c>
      <c r="AE106" s="22" t="s">
        <v>119</v>
      </c>
      <c r="AF106" s="22" t="s">
        <v>73</v>
      </c>
      <c r="AG106" s="22" t="s">
        <v>81</v>
      </c>
      <c r="AH106" s="22" t="s">
        <v>82</v>
      </c>
      <c r="AI106" s="22" t="s">
        <v>706</v>
      </c>
      <c r="AJ106" s="22" t="s">
        <v>707</v>
      </c>
      <c r="AK106" s="22"/>
      <c r="AL106" s="22"/>
    </row>
    <row r="107" spans="1:38" ht="16.5" customHeight="1" x14ac:dyDescent="0.2">
      <c r="B107" s="21" t="s">
        <v>711</v>
      </c>
      <c r="C107" s="21" t="s">
        <v>708</v>
      </c>
      <c r="D107" s="21" t="s">
        <v>709</v>
      </c>
      <c r="E107" s="21" t="s">
        <v>710</v>
      </c>
      <c r="F107" s="22">
        <v>3</v>
      </c>
      <c r="G107" s="22" t="s">
        <v>126</v>
      </c>
      <c r="H107" s="22" t="s">
        <v>88</v>
      </c>
      <c r="I107" s="22" t="s">
        <v>712</v>
      </c>
      <c r="J107" s="22" t="s">
        <v>138</v>
      </c>
      <c r="K107" s="22"/>
      <c r="L107" s="69" t="s">
        <v>2279</v>
      </c>
      <c r="M107" s="22" t="s">
        <v>82</v>
      </c>
      <c r="N107" s="22">
        <v>0.3</v>
      </c>
      <c r="O107" s="22">
        <v>0.4</v>
      </c>
      <c r="P107" s="92">
        <f t="shared" si="2"/>
        <v>1.3123359580052494</v>
      </c>
      <c r="Q107" s="22"/>
      <c r="R107" s="69" t="s">
        <v>2201</v>
      </c>
      <c r="S107" s="91">
        <v>1</v>
      </c>
      <c r="T107" s="22"/>
      <c r="U107" s="69" t="s">
        <v>2192</v>
      </c>
      <c r="V107" s="69" t="s">
        <v>2201</v>
      </c>
      <c r="W107" s="22" t="s">
        <v>73</v>
      </c>
      <c r="X107" s="22" t="s">
        <v>73</v>
      </c>
      <c r="Y107" s="22" t="s">
        <v>128</v>
      </c>
      <c r="Z107" s="69" t="s">
        <v>2201</v>
      </c>
      <c r="AA107" s="22" t="s">
        <v>2235</v>
      </c>
      <c r="AB107" s="22" t="s">
        <v>2246</v>
      </c>
      <c r="AC107" s="22" t="s">
        <v>75</v>
      </c>
      <c r="AD107" s="22" t="s">
        <v>73</v>
      </c>
      <c r="AE107" s="22" t="s">
        <v>119</v>
      </c>
      <c r="AF107" s="22" t="s">
        <v>73</v>
      </c>
      <c r="AG107" s="22" t="s">
        <v>713</v>
      </c>
      <c r="AH107" s="22" t="s">
        <v>73</v>
      </c>
      <c r="AI107" s="22" t="s">
        <v>714</v>
      </c>
      <c r="AJ107" s="179" t="s">
        <v>715</v>
      </c>
      <c r="AK107" s="22"/>
      <c r="AL107" s="22"/>
    </row>
    <row r="108" spans="1:38" ht="16.5" customHeight="1" x14ac:dyDescent="0.2">
      <c r="A108" s="103"/>
      <c r="B108" s="21" t="s">
        <v>718</v>
      </c>
      <c r="C108" s="21" t="s">
        <v>708</v>
      </c>
      <c r="D108" s="21" t="s">
        <v>716</v>
      </c>
      <c r="E108" s="21" t="s">
        <v>717</v>
      </c>
      <c r="F108" s="22">
        <v>3</v>
      </c>
      <c r="G108" s="22" t="s">
        <v>67</v>
      </c>
      <c r="H108" s="22" t="s">
        <v>88</v>
      </c>
      <c r="I108" s="22" t="s">
        <v>712</v>
      </c>
      <c r="J108" s="22" t="s">
        <v>70</v>
      </c>
      <c r="K108" s="22"/>
      <c r="L108" s="69" t="s">
        <v>2279</v>
      </c>
      <c r="M108" s="22" t="s">
        <v>82</v>
      </c>
      <c r="N108" s="22">
        <v>0.2</v>
      </c>
      <c r="O108" s="22">
        <v>0.2</v>
      </c>
      <c r="P108" s="92">
        <f t="shared" si="2"/>
        <v>0.65616797900262469</v>
      </c>
      <c r="Q108" s="22"/>
      <c r="R108" s="69" t="s">
        <v>2201</v>
      </c>
      <c r="S108" s="91">
        <v>1</v>
      </c>
      <c r="T108" s="22"/>
      <c r="U108" s="69" t="s">
        <v>2192</v>
      </c>
      <c r="V108" s="69" t="s">
        <v>2201</v>
      </c>
      <c r="W108" s="22" t="s">
        <v>73</v>
      </c>
      <c r="X108" s="22" t="s">
        <v>73</v>
      </c>
      <c r="Y108" s="22" t="s">
        <v>128</v>
      </c>
      <c r="Z108" s="69" t="s">
        <v>2201</v>
      </c>
      <c r="AA108" s="22" t="s">
        <v>2235</v>
      </c>
      <c r="AB108" s="22" t="s">
        <v>2250</v>
      </c>
      <c r="AC108" s="22" t="s">
        <v>75</v>
      </c>
      <c r="AD108" s="22" t="s">
        <v>73</v>
      </c>
      <c r="AE108" s="22" t="s">
        <v>119</v>
      </c>
      <c r="AF108" s="22" t="s">
        <v>73</v>
      </c>
      <c r="AG108" s="22" t="s">
        <v>713</v>
      </c>
      <c r="AH108" s="22" t="s">
        <v>73</v>
      </c>
      <c r="AI108" s="22"/>
      <c r="AJ108" s="22"/>
      <c r="AK108" s="22"/>
      <c r="AL108" s="22"/>
    </row>
    <row r="109" spans="1:38" ht="16.5" customHeight="1" x14ac:dyDescent="0.2">
      <c r="A109" s="96"/>
      <c r="B109" s="21" t="s">
        <v>721</v>
      </c>
      <c r="C109" s="21" t="s">
        <v>708</v>
      </c>
      <c r="D109" s="21" t="s">
        <v>719</v>
      </c>
      <c r="E109" s="21" t="s">
        <v>720</v>
      </c>
      <c r="F109" s="22">
        <v>3</v>
      </c>
      <c r="G109" s="22" t="s">
        <v>67</v>
      </c>
      <c r="H109" s="22" t="s">
        <v>88</v>
      </c>
      <c r="I109" s="22" t="s">
        <v>712</v>
      </c>
      <c r="J109" s="22" t="s">
        <v>70</v>
      </c>
      <c r="K109" s="22"/>
      <c r="L109" s="69" t="s">
        <v>2279</v>
      </c>
      <c r="M109" s="22" t="s">
        <v>82</v>
      </c>
      <c r="N109" s="22">
        <v>0.3</v>
      </c>
      <c r="O109" s="22">
        <v>0.3</v>
      </c>
      <c r="P109" s="92">
        <f t="shared" si="2"/>
        <v>0.98425196850393692</v>
      </c>
      <c r="Q109" s="22"/>
      <c r="R109" s="22"/>
      <c r="S109" s="98">
        <v>1</v>
      </c>
      <c r="T109" s="22"/>
      <c r="U109" s="69" t="s">
        <v>2192</v>
      </c>
      <c r="V109" s="69" t="s">
        <v>2201</v>
      </c>
      <c r="W109" s="72" t="s">
        <v>73</v>
      </c>
      <c r="X109" s="22" t="s">
        <v>73</v>
      </c>
      <c r="Y109" s="22" t="s">
        <v>128</v>
      </c>
      <c r="Z109" s="69" t="s">
        <v>2201</v>
      </c>
      <c r="AA109" s="22" t="s">
        <v>2235</v>
      </c>
      <c r="AB109" s="22" t="s">
        <v>2250</v>
      </c>
      <c r="AC109" s="22" t="s">
        <v>75</v>
      </c>
      <c r="AD109" s="22" t="s">
        <v>73</v>
      </c>
      <c r="AE109" s="22" t="s">
        <v>119</v>
      </c>
      <c r="AF109" s="22" t="s">
        <v>73</v>
      </c>
      <c r="AG109" s="22" t="s">
        <v>722</v>
      </c>
      <c r="AH109" s="22" t="s">
        <v>73</v>
      </c>
      <c r="AI109" s="22" t="s">
        <v>723</v>
      </c>
      <c r="AJ109" s="22"/>
      <c r="AK109" s="22"/>
      <c r="AL109" s="22"/>
    </row>
    <row r="110" spans="1:38" ht="16.5" customHeight="1" x14ac:dyDescent="0.2">
      <c r="A110" s="95"/>
      <c r="B110" s="21" t="s">
        <v>726</v>
      </c>
      <c r="C110" s="21" t="s">
        <v>724</v>
      </c>
      <c r="D110" s="21" t="s">
        <v>282</v>
      </c>
      <c r="E110" s="21" t="s">
        <v>725</v>
      </c>
      <c r="F110" s="22"/>
      <c r="G110" s="22"/>
      <c r="H110" s="22"/>
      <c r="I110" s="22"/>
      <c r="J110" s="22"/>
      <c r="K110" s="22"/>
      <c r="L110" s="69" t="s">
        <v>2170</v>
      </c>
      <c r="M110" s="22"/>
      <c r="N110" s="22"/>
      <c r="O110" s="22"/>
      <c r="P110" s="92" t="str">
        <f t="shared" si="2"/>
        <v/>
      </c>
      <c r="Q110" s="22"/>
      <c r="R110" s="22"/>
      <c r="S110" s="98"/>
      <c r="T110" s="22" t="s">
        <v>131</v>
      </c>
      <c r="U110" s="22" t="s">
        <v>131</v>
      </c>
      <c r="V110" s="22"/>
      <c r="W110" s="22" t="s">
        <v>73</v>
      </c>
      <c r="X110" s="22" t="s">
        <v>131</v>
      </c>
      <c r="Y110" s="22" t="s">
        <v>94</v>
      </c>
      <c r="Z110" s="22"/>
      <c r="AA110" s="22"/>
      <c r="AB110" s="22"/>
      <c r="AC110" s="22"/>
      <c r="AD110" s="22"/>
      <c r="AE110" s="22"/>
      <c r="AF110" s="22"/>
      <c r="AG110" s="22"/>
      <c r="AH110" s="22"/>
      <c r="AI110" s="22"/>
      <c r="AJ110" s="22"/>
      <c r="AK110" s="22"/>
      <c r="AL110" s="22"/>
    </row>
    <row r="111" spans="1:38" ht="16.5" customHeight="1" x14ac:dyDescent="0.2">
      <c r="A111" s="96"/>
      <c r="B111" s="21" t="s">
        <v>730</v>
      </c>
      <c r="C111" s="21" t="s">
        <v>727</v>
      </c>
      <c r="D111" s="21" t="s">
        <v>728</v>
      </c>
      <c r="E111" s="21" t="s">
        <v>729</v>
      </c>
      <c r="F111" s="22">
        <v>3</v>
      </c>
      <c r="G111" s="22" t="s">
        <v>115</v>
      </c>
      <c r="H111" s="22" t="s">
        <v>102</v>
      </c>
      <c r="I111" s="22" t="s">
        <v>731</v>
      </c>
      <c r="J111" s="22" t="s">
        <v>70</v>
      </c>
      <c r="K111" s="22"/>
      <c r="L111" s="69" t="s">
        <v>2279</v>
      </c>
      <c r="M111" s="22" t="s">
        <v>238</v>
      </c>
      <c r="N111" s="22">
        <v>0.2</v>
      </c>
      <c r="O111" s="22">
        <v>0.5</v>
      </c>
      <c r="P111" s="92">
        <f t="shared" si="2"/>
        <v>1.6404199475065615</v>
      </c>
      <c r="Q111" s="22"/>
      <c r="R111" s="22" t="s">
        <v>131</v>
      </c>
      <c r="S111" s="98"/>
      <c r="T111" s="22"/>
      <c r="U111" s="22"/>
      <c r="V111" s="69" t="s">
        <v>2201</v>
      </c>
      <c r="W111" s="196"/>
      <c r="X111" s="22"/>
      <c r="Y111" s="22"/>
      <c r="Z111" s="69" t="s">
        <v>2201</v>
      </c>
      <c r="AA111" s="22"/>
      <c r="AB111" s="22"/>
      <c r="AC111" s="22"/>
      <c r="AD111" s="22"/>
      <c r="AE111" s="22"/>
      <c r="AF111" s="22"/>
      <c r="AG111" s="22"/>
      <c r="AH111" s="22"/>
      <c r="AI111" s="22"/>
      <c r="AJ111" s="22"/>
      <c r="AK111" s="22"/>
      <c r="AL111" s="22"/>
    </row>
    <row r="112" spans="1:38" ht="16.5" customHeight="1" x14ac:dyDescent="0.2">
      <c r="A112" s="103"/>
      <c r="B112" s="21" t="s">
        <v>735</v>
      </c>
      <c r="C112" s="21" t="s">
        <v>732</v>
      </c>
      <c r="D112" s="21" t="s">
        <v>733</v>
      </c>
      <c r="E112" s="21" t="s">
        <v>734</v>
      </c>
      <c r="F112" s="22">
        <v>3</v>
      </c>
      <c r="G112" s="22" t="s">
        <v>115</v>
      </c>
      <c r="H112" s="22" t="s">
        <v>102</v>
      </c>
      <c r="I112" s="22" t="s">
        <v>736</v>
      </c>
      <c r="J112" s="22" t="s">
        <v>138</v>
      </c>
      <c r="K112" s="22"/>
      <c r="L112" s="69" t="s">
        <v>2171</v>
      </c>
      <c r="M112" s="22" t="s">
        <v>238</v>
      </c>
      <c r="N112" s="22">
        <v>0.05</v>
      </c>
      <c r="O112" s="22">
        <v>0.15</v>
      </c>
      <c r="P112" s="92">
        <f t="shared" si="2"/>
        <v>0.49212598425196846</v>
      </c>
      <c r="Q112" s="22"/>
      <c r="R112" s="69" t="s">
        <v>2201</v>
      </c>
      <c r="S112" s="91"/>
      <c r="T112" s="69" t="s">
        <v>2188</v>
      </c>
      <c r="U112" s="69" t="s">
        <v>2192</v>
      </c>
      <c r="V112" s="69" t="s">
        <v>2201</v>
      </c>
      <c r="W112" s="22" t="s">
        <v>73</v>
      </c>
      <c r="X112" s="22" t="s">
        <v>73</v>
      </c>
      <c r="Y112" s="22" t="s">
        <v>2206</v>
      </c>
      <c r="Z112" s="69" t="s">
        <v>2201</v>
      </c>
      <c r="AA112" s="22" t="s">
        <v>2236</v>
      </c>
      <c r="AB112" s="22" t="s">
        <v>2250</v>
      </c>
      <c r="AC112" s="22" t="s">
        <v>1243</v>
      </c>
      <c r="AD112" s="22" t="s">
        <v>73</v>
      </c>
      <c r="AE112" s="22" t="s">
        <v>77</v>
      </c>
      <c r="AF112" s="22" t="s">
        <v>73</v>
      </c>
      <c r="AG112" s="22" t="s">
        <v>740</v>
      </c>
      <c r="AH112" s="22" t="s">
        <v>73</v>
      </c>
      <c r="AI112" s="22"/>
      <c r="AJ112" s="22"/>
      <c r="AK112" s="22"/>
      <c r="AL112" s="22"/>
    </row>
    <row r="113" spans="1:38" ht="16.5" customHeight="1" x14ac:dyDescent="0.2">
      <c r="A113" s="96"/>
      <c r="B113" s="21" t="s">
        <v>744</v>
      </c>
      <c r="C113" s="21" t="s">
        <v>741</v>
      </c>
      <c r="D113" s="21" t="s">
        <v>742</v>
      </c>
      <c r="E113" s="21" t="s">
        <v>743</v>
      </c>
      <c r="F113" s="22">
        <v>4</v>
      </c>
      <c r="G113" s="22" t="s">
        <v>126</v>
      </c>
      <c r="H113" s="22" t="s">
        <v>102</v>
      </c>
      <c r="I113" s="22" t="s">
        <v>745</v>
      </c>
      <c r="J113" s="22" t="s">
        <v>138</v>
      </c>
      <c r="K113" s="22"/>
      <c r="L113" s="69" t="s">
        <v>2171</v>
      </c>
      <c r="M113" s="22"/>
      <c r="N113" s="22">
        <v>1</v>
      </c>
      <c r="O113" s="22">
        <v>1</v>
      </c>
      <c r="P113" s="92">
        <f t="shared" si="2"/>
        <v>3.280839895013123</v>
      </c>
      <c r="Q113" s="22"/>
      <c r="R113" s="22"/>
      <c r="S113" s="98"/>
      <c r="T113" s="69" t="s">
        <v>2190</v>
      </c>
      <c r="U113" s="69" t="s">
        <v>2192</v>
      </c>
      <c r="V113" s="22"/>
      <c r="W113" s="69" t="s">
        <v>2201</v>
      </c>
      <c r="X113" s="22" t="s">
        <v>73</v>
      </c>
      <c r="Y113" s="22" t="s">
        <v>128</v>
      </c>
      <c r="Z113" s="22" t="s">
        <v>73</v>
      </c>
      <c r="AA113" s="22" t="s">
        <v>2233</v>
      </c>
      <c r="AB113" s="22" t="s">
        <v>357</v>
      </c>
      <c r="AC113" s="22" t="s">
        <v>75</v>
      </c>
      <c r="AD113" s="69" t="s">
        <v>279</v>
      </c>
      <c r="AE113" s="22" t="s">
        <v>77</v>
      </c>
      <c r="AF113" s="22" t="s">
        <v>73</v>
      </c>
      <c r="AG113" s="22" t="s">
        <v>81</v>
      </c>
      <c r="AH113" s="22" t="s">
        <v>73</v>
      </c>
      <c r="AI113" s="22"/>
      <c r="AJ113" s="22"/>
      <c r="AK113" s="22"/>
      <c r="AL113" s="22"/>
    </row>
    <row r="114" spans="1:38" ht="16.5" customHeight="1" x14ac:dyDescent="0.2">
      <c r="A114" s="103"/>
      <c r="B114" s="21" t="s">
        <v>749</v>
      </c>
      <c r="C114" s="21" t="s">
        <v>746</v>
      </c>
      <c r="D114" s="21" t="s">
        <v>747</v>
      </c>
      <c r="E114" s="21" t="s">
        <v>748</v>
      </c>
      <c r="F114" s="22">
        <v>3</v>
      </c>
      <c r="G114" s="22" t="s">
        <v>101</v>
      </c>
      <c r="H114" s="22" t="s">
        <v>102</v>
      </c>
      <c r="I114" s="22" t="s">
        <v>373</v>
      </c>
      <c r="J114" s="22" t="s">
        <v>138</v>
      </c>
      <c r="K114" s="22"/>
      <c r="L114" s="69" t="s">
        <v>2171</v>
      </c>
      <c r="M114" s="22"/>
      <c r="N114" s="22">
        <v>0.4</v>
      </c>
      <c r="O114" s="22">
        <v>0.6</v>
      </c>
      <c r="P114" s="92">
        <f t="shared" si="2"/>
        <v>1.9685039370078738</v>
      </c>
      <c r="Q114" s="69" t="s">
        <v>2201</v>
      </c>
      <c r="R114" s="22"/>
      <c r="S114" s="98"/>
      <c r="T114" s="69" t="s">
        <v>2188</v>
      </c>
      <c r="U114" s="69" t="s">
        <v>2192</v>
      </c>
      <c r="V114" s="69" t="s">
        <v>2201</v>
      </c>
      <c r="W114" s="22" t="s">
        <v>73</v>
      </c>
      <c r="X114" s="22" t="s">
        <v>73</v>
      </c>
      <c r="Y114" s="22" t="s">
        <v>73</v>
      </c>
      <c r="Z114" s="22" t="s">
        <v>73</v>
      </c>
      <c r="AA114" s="22" t="s">
        <v>2233</v>
      </c>
      <c r="AB114" s="22" t="s">
        <v>2201</v>
      </c>
      <c r="AC114" s="22" t="s">
        <v>75</v>
      </c>
      <c r="AD114" s="22" t="s">
        <v>73</v>
      </c>
      <c r="AE114" s="22" t="s">
        <v>119</v>
      </c>
      <c r="AF114" s="22" t="s">
        <v>73</v>
      </c>
      <c r="AG114" s="22" t="s">
        <v>751</v>
      </c>
      <c r="AH114" s="22" t="s">
        <v>73</v>
      </c>
      <c r="AI114" s="22"/>
      <c r="AJ114" s="22"/>
      <c r="AK114" s="22"/>
      <c r="AL114" s="22"/>
    </row>
    <row r="115" spans="1:38" ht="16.5" customHeight="1" x14ac:dyDescent="0.2">
      <c r="A115" s="96"/>
      <c r="B115" s="21" t="s">
        <v>754</v>
      </c>
      <c r="C115" s="21" t="s">
        <v>746</v>
      </c>
      <c r="D115" s="21" t="s">
        <v>752</v>
      </c>
      <c r="E115" s="21" t="s">
        <v>753</v>
      </c>
      <c r="F115" s="22">
        <v>3</v>
      </c>
      <c r="G115" s="22" t="s">
        <v>101</v>
      </c>
      <c r="H115" s="22" t="s">
        <v>102</v>
      </c>
      <c r="I115" s="22" t="s">
        <v>373</v>
      </c>
      <c r="J115" s="22" t="s">
        <v>528</v>
      </c>
      <c r="K115" s="22"/>
      <c r="L115" s="69" t="s">
        <v>2171</v>
      </c>
      <c r="M115" s="22"/>
      <c r="N115" s="22">
        <v>0.9</v>
      </c>
      <c r="O115" s="22">
        <v>1</v>
      </c>
      <c r="P115" s="92">
        <f t="shared" si="2"/>
        <v>3.280839895013123</v>
      </c>
      <c r="Q115" s="69" t="s">
        <v>2201</v>
      </c>
      <c r="R115" s="22"/>
      <c r="S115" s="98"/>
      <c r="T115" s="69" t="s">
        <v>2188</v>
      </c>
      <c r="U115" s="69" t="s">
        <v>2192</v>
      </c>
      <c r="V115" s="22"/>
      <c r="W115" s="22" t="s">
        <v>73</v>
      </c>
      <c r="X115" s="22" t="s">
        <v>73</v>
      </c>
      <c r="Y115" s="22" t="s">
        <v>243</v>
      </c>
      <c r="Z115" s="69" t="s">
        <v>2201</v>
      </c>
      <c r="AA115" s="22" t="s">
        <v>2233</v>
      </c>
      <c r="AB115" s="22" t="s">
        <v>2201</v>
      </c>
      <c r="AC115" s="22" t="s">
        <v>75</v>
      </c>
      <c r="AD115" s="22" t="s">
        <v>73</v>
      </c>
      <c r="AE115" s="22" t="s">
        <v>119</v>
      </c>
      <c r="AF115" s="22" t="s">
        <v>73</v>
      </c>
      <c r="AG115" s="22" t="s">
        <v>751</v>
      </c>
      <c r="AH115" s="22" t="s">
        <v>73</v>
      </c>
      <c r="AI115" s="22"/>
      <c r="AJ115" s="22"/>
      <c r="AK115" s="22"/>
      <c r="AL115" s="22"/>
    </row>
    <row r="116" spans="1:38" ht="16.5" customHeight="1" x14ac:dyDescent="0.2">
      <c r="A116" s="96"/>
      <c r="B116" s="21" t="s">
        <v>758</v>
      </c>
      <c r="C116" s="21" t="s">
        <v>755</v>
      </c>
      <c r="D116" s="21" t="s">
        <v>756</v>
      </c>
      <c r="E116" s="21" t="s">
        <v>757</v>
      </c>
      <c r="F116" s="22">
        <v>4</v>
      </c>
      <c r="G116" s="22" t="s">
        <v>101</v>
      </c>
      <c r="H116" s="22" t="s">
        <v>102</v>
      </c>
      <c r="I116" s="22" t="s">
        <v>759</v>
      </c>
      <c r="J116" s="22" t="s">
        <v>103</v>
      </c>
      <c r="K116" s="22"/>
      <c r="L116" s="69" t="s">
        <v>2170</v>
      </c>
      <c r="M116" s="22" t="s">
        <v>131</v>
      </c>
      <c r="N116" s="22">
        <v>20</v>
      </c>
      <c r="O116" s="22">
        <v>12</v>
      </c>
      <c r="P116" s="92">
        <f t="shared" si="2"/>
        <v>39.370078740157481</v>
      </c>
      <c r="Q116" s="22"/>
      <c r="R116" s="22"/>
      <c r="S116" s="98"/>
      <c r="T116" s="69" t="s">
        <v>2189</v>
      </c>
      <c r="U116" s="22"/>
      <c r="V116" s="22"/>
      <c r="W116" s="22"/>
      <c r="X116" s="22"/>
      <c r="Y116" s="22" t="s">
        <v>77</v>
      </c>
      <c r="Z116" s="69" t="s">
        <v>2201</v>
      </c>
      <c r="AA116" s="22" t="s">
        <v>2233</v>
      </c>
      <c r="AB116" s="22" t="s">
        <v>75</v>
      </c>
      <c r="AC116" s="22" t="s">
        <v>2259</v>
      </c>
      <c r="AD116" s="22" t="s">
        <v>73</v>
      </c>
      <c r="AE116" s="22" t="s">
        <v>77</v>
      </c>
      <c r="AF116" s="22" t="s">
        <v>73</v>
      </c>
      <c r="AG116" s="22" t="s">
        <v>760</v>
      </c>
      <c r="AH116" s="22" t="s">
        <v>73</v>
      </c>
      <c r="AI116" s="22" t="s">
        <v>761</v>
      </c>
      <c r="AJ116" s="22"/>
      <c r="AK116" s="22"/>
      <c r="AL116" s="22"/>
    </row>
    <row r="117" spans="1:38" ht="16.5" customHeight="1" x14ac:dyDescent="0.2">
      <c r="A117" s="96"/>
      <c r="B117" s="21" t="s">
        <v>765</v>
      </c>
      <c r="C117" s="21" t="s">
        <v>762</v>
      </c>
      <c r="D117" s="21" t="s">
        <v>763</v>
      </c>
      <c r="E117" s="21" t="s">
        <v>764</v>
      </c>
      <c r="F117" s="22"/>
      <c r="G117" s="22" t="s">
        <v>67</v>
      </c>
      <c r="H117" s="22" t="s">
        <v>229</v>
      </c>
      <c r="I117" s="22" t="s">
        <v>759</v>
      </c>
      <c r="J117" s="22" t="s">
        <v>70</v>
      </c>
      <c r="K117" s="22"/>
      <c r="L117" s="69" t="s">
        <v>2279</v>
      </c>
      <c r="M117" s="22" t="s">
        <v>279</v>
      </c>
      <c r="N117" s="22">
        <v>0.3</v>
      </c>
      <c r="O117" s="22">
        <v>2</v>
      </c>
      <c r="P117" s="92">
        <f t="shared" si="2"/>
        <v>6.561679790026246</v>
      </c>
      <c r="Q117" s="22"/>
      <c r="R117" s="69" t="s">
        <v>2201</v>
      </c>
      <c r="S117" s="91"/>
      <c r="T117" s="69" t="s">
        <v>2190</v>
      </c>
      <c r="U117" s="69" t="s">
        <v>2192</v>
      </c>
      <c r="V117" s="69" t="s">
        <v>2201</v>
      </c>
      <c r="W117" s="22" t="s">
        <v>73</v>
      </c>
      <c r="X117" s="22"/>
      <c r="Y117" s="22" t="s">
        <v>2207</v>
      </c>
      <c r="Z117" s="69" t="s">
        <v>2201</v>
      </c>
      <c r="AA117" s="22" t="s">
        <v>2241</v>
      </c>
      <c r="AB117" s="22" t="s">
        <v>129</v>
      </c>
      <c r="AC117" s="22" t="s">
        <v>75</v>
      </c>
      <c r="AD117" s="22" t="s">
        <v>73</v>
      </c>
      <c r="AE117" s="22" t="s">
        <v>279</v>
      </c>
      <c r="AF117" s="22" t="s">
        <v>80</v>
      </c>
      <c r="AG117" s="22" t="s">
        <v>769</v>
      </c>
      <c r="AH117" s="22" t="s">
        <v>656</v>
      </c>
      <c r="AI117" s="22" t="s">
        <v>770</v>
      </c>
      <c r="AJ117" s="22"/>
      <c r="AK117" s="22"/>
      <c r="AL117" s="22"/>
    </row>
    <row r="118" spans="1:38" ht="16.5" customHeight="1" x14ac:dyDescent="0.2">
      <c r="A118" s="103"/>
      <c r="B118" s="21" t="s">
        <v>774</v>
      </c>
      <c r="C118" s="21" t="s">
        <v>771</v>
      </c>
      <c r="D118" s="21" t="s">
        <v>772</v>
      </c>
      <c r="E118" s="21" t="s">
        <v>773</v>
      </c>
      <c r="F118" s="22">
        <v>4</v>
      </c>
      <c r="G118" s="22" t="s">
        <v>101</v>
      </c>
      <c r="H118" s="22" t="s">
        <v>229</v>
      </c>
      <c r="I118" s="22" t="s">
        <v>775</v>
      </c>
      <c r="J118" s="22" t="s">
        <v>70</v>
      </c>
      <c r="K118" s="69" t="s">
        <v>2396</v>
      </c>
      <c r="L118" s="69" t="s">
        <v>2170</v>
      </c>
      <c r="M118" s="22" t="s">
        <v>131</v>
      </c>
      <c r="N118" s="98">
        <v>12</v>
      </c>
      <c r="O118" s="22">
        <v>10</v>
      </c>
      <c r="P118" s="92">
        <f t="shared" si="2"/>
        <v>32.808398950131235</v>
      </c>
      <c r="Q118" s="22"/>
      <c r="R118" s="69" t="s">
        <v>2201</v>
      </c>
      <c r="S118" s="91">
        <v>4</v>
      </c>
      <c r="T118" s="69" t="s">
        <v>2190</v>
      </c>
      <c r="U118" s="69" t="s">
        <v>2192</v>
      </c>
      <c r="V118" s="22"/>
      <c r="W118" s="22" t="s">
        <v>73</v>
      </c>
      <c r="X118" s="22" t="s">
        <v>73</v>
      </c>
      <c r="Y118" s="22" t="s">
        <v>77</v>
      </c>
      <c r="Z118" s="69" t="s">
        <v>2201</v>
      </c>
      <c r="AA118" s="22" t="s">
        <v>2233</v>
      </c>
      <c r="AB118" s="22" t="s">
        <v>2201</v>
      </c>
      <c r="AC118" s="22" t="s">
        <v>75</v>
      </c>
      <c r="AD118" s="22" t="s">
        <v>73</v>
      </c>
      <c r="AE118" s="22" t="s">
        <v>279</v>
      </c>
      <c r="AF118" s="22"/>
      <c r="AG118" s="22" t="s">
        <v>216</v>
      </c>
      <c r="AH118" s="22" t="s">
        <v>80</v>
      </c>
      <c r="AI118" s="22" t="s">
        <v>777</v>
      </c>
      <c r="AJ118" s="22"/>
      <c r="AK118" s="22"/>
      <c r="AL118" s="22"/>
    </row>
    <row r="119" spans="1:38" ht="16.5" customHeight="1" x14ac:dyDescent="0.2">
      <c r="A119" s="103"/>
      <c r="B119" s="21" t="s">
        <v>781</v>
      </c>
      <c r="C119" s="21" t="s">
        <v>778</v>
      </c>
      <c r="D119" s="21" t="s">
        <v>779</v>
      </c>
      <c r="E119" s="21" t="s">
        <v>780</v>
      </c>
      <c r="F119" s="22">
        <v>3</v>
      </c>
      <c r="G119" s="22" t="s">
        <v>101</v>
      </c>
      <c r="H119" s="22" t="s">
        <v>102</v>
      </c>
      <c r="I119" s="22" t="s">
        <v>145</v>
      </c>
      <c r="J119" s="22" t="s">
        <v>70</v>
      </c>
      <c r="K119" s="22"/>
      <c r="L119" s="69" t="s">
        <v>2170</v>
      </c>
      <c r="M119" s="22" t="s">
        <v>131</v>
      </c>
      <c r="N119" s="98">
        <v>17</v>
      </c>
      <c r="O119" s="22">
        <v>13</v>
      </c>
      <c r="P119" s="92">
        <f t="shared" si="2"/>
        <v>42.650918635170605</v>
      </c>
      <c r="Q119" s="22"/>
      <c r="R119" s="22"/>
      <c r="S119" s="98"/>
      <c r="T119" s="69" t="s">
        <v>2189</v>
      </c>
      <c r="U119" s="69" t="s">
        <v>2192</v>
      </c>
      <c r="V119" s="22"/>
      <c r="W119" s="22" t="s">
        <v>73</v>
      </c>
      <c r="X119" s="22" t="s">
        <v>73</v>
      </c>
      <c r="Y119" s="22" t="s">
        <v>131</v>
      </c>
      <c r="Z119" s="22" t="s">
        <v>73</v>
      </c>
      <c r="AA119" s="22" t="s">
        <v>2236</v>
      </c>
      <c r="AB119" s="22" t="s">
        <v>2250</v>
      </c>
      <c r="AC119" s="22" t="s">
        <v>75</v>
      </c>
      <c r="AD119" s="22" t="s">
        <v>131</v>
      </c>
      <c r="AE119" s="22" t="s">
        <v>77</v>
      </c>
      <c r="AF119" s="22"/>
      <c r="AG119" s="22" t="s">
        <v>216</v>
      </c>
      <c r="AH119" s="22" t="s">
        <v>129</v>
      </c>
      <c r="AI119" s="22" t="s">
        <v>777</v>
      </c>
      <c r="AJ119" s="22" t="s">
        <v>782</v>
      </c>
      <c r="AK119" s="22"/>
      <c r="AL119" s="22"/>
    </row>
    <row r="120" spans="1:38" ht="16.5" customHeight="1" x14ac:dyDescent="0.2">
      <c r="B120" s="21" t="s">
        <v>786</v>
      </c>
      <c r="C120" s="21" t="s">
        <v>783</v>
      </c>
      <c r="D120" s="21" t="s">
        <v>784</v>
      </c>
      <c r="E120" s="21" t="s">
        <v>785</v>
      </c>
      <c r="F120" s="22">
        <v>4</v>
      </c>
      <c r="G120" s="22" t="s">
        <v>126</v>
      </c>
      <c r="H120" s="22" t="s">
        <v>102</v>
      </c>
      <c r="I120" s="22"/>
      <c r="J120" s="22"/>
      <c r="K120" s="22"/>
      <c r="L120" s="69" t="s">
        <v>2279</v>
      </c>
      <c r="M120" s="22" t="s">
        <v>79</v>
      </c>
      <c r="N120" s="98" t="s">
        <v>2398</v>
      </c>
      <c r="O120" s="22">
        <v>1.25</v>
      </c>
      <c r="P120" s="92">
        <f t="shared" si="2"/>
        <v>4.1010498687664043</v>
      </c>
      <c r="Q120" s="22"/>
      <c r="R120" s="22"/>
      <c r="S120" s="98"/>
      <c r="T120" s="69" t="s">
        <v>2188</v>
      </c>
      <c r="U120" s="69" t="s">
        <v>2192</v>
      </c>
      <c r="V120" s="22"/>
      <c r="W120" s="69" t="s">
        <v>2201</v>
      </c>
      <c r="X120" s="22" t="s">
        <v>73</v>
      </c>
      <c r="Y120" s="22" t="s">
        <v>79</v>
      </c>
      <c r="Z120" s="69" t="s">
        <v>2201</v>
      </c>
      <c r="AA120" s="22" t="s">
        <v>2236</v>
      </c>
      <c r="AB120" s="22" t="s">
        <v>2201</v>
      </c>
      <c r="AC120" s="22" t="s">
        <v>75</v>
      </c>
      <c r="AD120" s="22"/>
      <c r="AE120" s="22"/>
      <c r="AF120" s="22"/>
      <c r="AG120" s="22"/>
      <c r="AH120" s="22"/>
      <c r="AI120" s="22" t="s">
        <v>2397</v>
      </c>
      <c r="AJ120" s="22"/>
      <c r="AK120" s="22"/>
      <c r="AL120" s="22"/>
    </row>
    <row r="121" spans="1:38" ht="16.5" customHeight="1" x14ac:dyDescent="0.2">
      <c r="A121" s="103"/>
      <c r="B121" s="21" t="s">
        <v>791</v>
      </c>
      <c r="C121" s="21" t="s">
        <v>788</v>
      </c>
      <c r="D121" s="21" t="s">
        <v>789</v>
      </c>
      <c r="E121" s="21" t="s">
        <v>790</v>
      </c>
      <c r="F121" s="22"/>
      <c r="G121" s="22"/>
      <c r="H121" s="22"/>
      <c r="I121" s="22"/>
      <c r="J121" s="22"/>
      <c r="K121" s="22"/>
      <c r="L121" s="69" t="s">
        <v>2279</v>
      </c>
      <c r="M121" s="22"/>
      <c r="N121" s="98"/>
      <c r="O121" s="22"/>
      <c r="P121" s="92" t="str">
        <f t="shared" si="2"/>
        <v/>
      </c>
      <c r="Q121" s="22"/>
      <c r="R121" s="69" t="s">
        <v>2201</v>
      </c>
      <c r="S121" s="91"/>
      <c r="T121" s="69" t="s">
        <v>2188</v>
      </c>
      <c r="U121" s="69" t="s">
        <v>2192</v>
      </c>
      <c r="V121" s="69" t="s">
        <v>2201</v>
      </c>
      <c r="W121" s="22" t="s">
        <v>73</v>
      </c>
      <c r="X121" s="22" t="s">
        <v>73</v>
      </c>
      <c r="Y121" s="22" t="s">
        <v>2223</v>
      </c>
      <c r="Z121" s="22" t="s">
        <v>73</v>
      </c>
      <c r="AA121" s="22"/>
      <c r="AB121" s="22"/>
      <c r="AC121" s="22"/>
      <c r="AD121" s="22"/>
      <c r="AE121" s="22" t="s">
        <v>279</v>
      </c>
      <c r="AF121" s="22"/>
      <c r="AG121" s="22"/>
      <c r="AH121" s="22"/>
      <c r="AI121" s="22"/>
      <c r="AJ121" s="22"/>
      <c r="AK121" s="22"/>
      <c r="AL121" s="22"/>
    </row>
    <row r="122" spans="1:38" ht="16.5" customHeight="1" x14ac:dyDescent="0.2">
      <c r="B122" s="21" t="s">
        <v>2323</v>
      </c>
      <c r="C122" s="21" t="s">
        <v>788</v>
      </c>
      <c r="D122" s="21" t="s">
        <v>793</v>
      </c>
      <c r="E122" s="21" t="s">
        <v>794</v>
      </c>
      <c r="F122" s="22">
        <v>3</v>
      </c>
      <c r="G122" s="22" t="s">
        <v>126</v>
      </c>
      <c r="H122" s="22" t="s">
        <v>88</v>
      </c>
      <c r="I122" s="22" t="s">
        <v>89</v>
      </c>
      <c r="J122" s="22" t="s">
        <v>70</v>
      </c>
      <c r="K122" s="22" t="s">
        <v>2396</v>
      </c>
      <c r="L122" s="69" t="s">
        <v>2279</v>
      </c>
      <c r="M122" s="22" t="s">
        <v>80</v>
      </c>
      <c r="N122" s="98">
        <v>1</v>
      </c>
      <c r="O122" s="22">
        <v>1</v>
      </c>
      <c r="P122" s="92">
        <f t="shared" si="2"/>
        <v>3.280839895013123</v>
      </c>
      <c r="Q122" s="22"/>
      <c r="R122" s="69" t="s">
        <v>2201</v>
      </c>
      <c r="S122" s="91"/>
      <c r="T122" s="69" t="s">
        <v>2188</v>
      </c>
      <c r="U122" s="69" t="s">
        <v>2192</v>
      </c>
      <c r="V122" s="69" t="s">
        <v>2201</v>
      </c>
      <c r="W122" s="22" t="s">
        <v>73</v>
      </c>
      <c r="X122" s="22" t="s">
        <v>73</v>
      </c>
      <c r="Y122" s="22" t="s">
        <v>2224</v>
      </c>
      <c r="Z122" s="22" t="s">
        <v>73</v>
      </c>
      <c r="AA122" s="22"/>
      <c r="AB122" s="22"/>
      <c r="AC122" s="22"/>
      <c r="AD122" s="22"/>
      <c r="AE122" s="22" t="s">
        <v>279</v>
      </c>
      <c r="AF122" s="22"/>
      <c r="AG122" s="22"/>
      <c r="AH122" s="22" t="s">
        <v>313</v>
      </c>
      <c r="AI122" s="22"/>
      <c r="AJ122" s="22"/>
      <c r="AK122" s="22"/>
      <c r="AL122" s="22"/>
    </row>
    <row r="123" spans="1:38" ht="16.5" customHeight="1" x14ac:dyDescent="0.2">
      <c r="A123" s="96"/>
      <c r="B123" s="21" t="s">
        <v>800</v>
      </c>
      <c r="C123" s="21" t="s">
        <v>797</v>
      </c>
      <c r="D123" s="21" t="s">
        <v>798</v>
      </c>
      <c r="E123" s="21" t="s">
        <v>799</v>
      </c>
      <c r="F123" s="22">
        <v>5</v>
      </c>
      <c r="G123" s="22" t="s">
        <v>126</v>
      </c>
      <c r="H123" s="22" t="s">
        <v>102</v>
      </c>
      <c r="I123" s="22"/>
      <c r="J123" s="22" t="s">
        <v>528</v>
      </c>
      <c r="K123" s="22"/>
      <c r="L123" s="69" t="s">
        <v>2279</v>
      </c>
      <c r="M123" s="22" t="s">
        <v>77</v>
      </c>
      <c r="N123" s="98">
        <v>0.03</v>
      </c>
      <c r="O123" s="22">
        <v>0.3</v>
      </c>
      <c r="P123" s="92">
        <f t="shared" si="2"/>
        <v>0.98425196850393692</v>
      </c>
      <c r="Q123" s="22"/>
      <c r="R123" s="22"/>
      <c r="S123" s="98"/>
      <c r="T123" s="22"/>
      <c r="U123" s="69" t="s">
        <v>2192</v>
      </c>
      <c r="V123" s="69" t="s">
        <v>2201</v>
      </c>
      <c r="W123" s="22" t="s">
        <v>73</v>
      </c>
      <c r="X123" s="22" t="s">
        <v>73</v>
      </c>
      <c r="Y123" s="22" t="s">
        <v>73</v>
      </c>
      <c r="Z123" s="69" t="s">
        <v>2201</v>
      </c>
      <c r="AA123" s="22" t="s">
        <v>2236</v>
      </c>
      <c r="AB123" s="22" t="s">
        <v>75</v>
      </c>
      <c r="AC123" s="22" t="s">
        <v>75</v>
      </c>
      <c r="AD123" s="22" t="s">
        <v>73</v>
      </c>
      <c r="AE123" s="22" t="s">
        <v>77</v>
      </c>
      <c r="AF123" s="22" t="s">
        <v>279</v>
      </c>
      <c r="AG123" s="22" t="s">
        <v>77</v>
      </c>
      <c r="AH123" s="22" t="s">
        <v>73</v>
      </c>
      <c r="AI123" s="22" t="s">
        <v>802</v>
      </c>
      <c r="AJ123" s="22"/>
      <c r="AK123" s="22"/>
      <c r="AL123" s="22"/>
    </row>
    <row r="124" spans="1:38" ht="16.5" customHeight="1" x14ac:dyDescent="0.2">
      <c r="A124" s="96"/>
      <c r="B124" s="21" t="s">
        <v>2392</v>
      </c>
      <c r="C124" s="21" t="s">
        <v>803</v>
      </c>
      <c r="D124" s="21" t="s">
        <v>804</v>
      </c>
      <c r="E124" s="21" t="s">
        <v>805</v>
      </c>
      <c r="F124" s="22">
        <v>3</v>
      </c>
      <c r="G124" s="22" t="s">
        <v>126</v>
      </c>
      <c r="H124" s="22" t="s">
        <v>68</v>
      </c>
      <c r="I124" s="22" t="s">
        <v>712</v>
      </c>
      <c r="J124" s="22" t="s">
        <v>70</v>
      </c>
      <c r="K124" s="22"/>
      <c r="L124" s="69" t="s">
        <v>2279</v>
      </c>
      <c r="M124" s="22" t="s">
        <v>131</v>
      </c>
      <c r="N124" s="98">
        <v>0.8</v>
      </c>
      <c r="O124" s="22">
        <v>0.6</v>
      </c>
      <c r="P124" s="92">
        <f t="shared" si="2"/>
        <v>1.9685039370078738</v>
      </c>
      <c r="Q124" s="22"/>
      <c r="R124" s="22"/>
      <c r="S124" s="98"/>
      <c r="T124" s="69" t="s">
        <v>2188</v>
      </c>
      <c r="U124" s="69" t="s">
        <v>2193</v>
      </c>
      <c r="V124" s="22"/>
      <c r="W124" s="22" t="s">
        <v>73</v>
      </c>
      <c r="X124" s="22" t="s">
        <v>73</v>
      </c>
      <c r="Y124" s="22" t="s">
        <v>238</v>
      </c>
      <c r="Z124" s="69" t="s">
        <v>2201</v>
      </c>
      <c r="AA124" s="22" t="s">
        <v>2236</v>
      </c>
      <c r="AB124" s="22" t="s">
        <v>79</v>
      </c>
      <c r="AC124" s="22" t="s">
        <v>75</v>
      </c>
      <c r="AD124" s="22" t="s">
        <v>73</v>
      </c>
      <c r="AE124" s="22" t="s">
        <v>279</v>
      </c>
      <c r="AF124" s="22" t="s">
        <v>279</v>
      </c>
      <c r="AG124" s="22" t="s">
        <v>77</v>
      </c>
      <c r="AH124" s="22" t="s">
        <v>73</v>
      </c>
      <c r="AI124" s="22" t="s">
        <v>808</v>
      </c>
      <c r="AJ124" s="22"/>
      <c r="AK124" s="22"/>
      <c r="AL124" s="22"/>
    </row>
    <row r="125" spans="1:38" ht="16.5" customHeight="1" x14ac:dyDescent="0.2">
      <c r="B125" s="21" t="s">
        <v>812</v>
      </c>
      <c r="C125" s="21" t="s">
        <v>809</v>
      </c>
      <c r="D125" s="21" t="s">
        <v>810</v>
      </c>
      <c r="E125" s="21" t="s">
        <v>811</v>
      </c>
      <c r="F125" s="22">
        <v>2</v>
      </c>
      <c r="G125" s="22" t="s">
        <v>126</v>
      </c>
      <c r="H125" s="22" t="s">
        <v>102</v>
      </c>
      <c r="I125" s="22" t="s">
        <v>373</v>
      </c>
      <c r="J125" s="22" t="s">
        <v>70</v>
      </c>
      <c r="K125" s="22" t="s">
        <v>2396</v>
      </c>
      <c r="L125" s="69" t="s">
        <v>2171</v>
      </c>
      <c r="M125" s="22" t="s">
        <v>82</v>
      </c>
      <c r="N125" s="22">
        <v>2.5</v>
      </c>
      <c r="O125" s="22">
        <v>2.5</v>
      </c>
      <c r="P125" s="92">
        <f t="shared" si="2"/>
        <v>8.2020997375328086</v>
      </c>
      <c r="Q125" s="69" t="s">
        <v>2201</v>
      </c>
      <c r="R125" s="69" t="s">
        <v>2201</v>
      </c>
      <c r="S125" s="91"/>
      <c r="T125" s="69" t="s">
        <v>2188</v>
      </c>
      <c r="U125" s="69" t="s">
        <v>2192</v>
      </c>
      <c r="V125" s="22"/>
      <c r="W125" s="69" t="s">
        <v>2201</v>
      </c>
      <c r="X125" s="22" t="s">
        <v>73</v>
      </c>
      <c r="Y125" s="22" t="s">
        <v>2206</v>
      </c>
      <c r="Z125" s="69" t="s">
        <v>2201</v>
      </c>
      <c r="AA125" s="22" t="s">
        <v>2233</v>
      </c>
      <c r="AB125" s="22" t="s">
        <v>2201</v>
      </c>
      <c r="AC125" s="22" t="s">
        <v>2259</v>
      </c>
      <c r="AD125" s="22" t="s">
        <v>73</v>
      </c>
      <c r="AE125" s="22" t="s">
        <v>119</v>
      </c>
      <c r="AF125" s="22" t="s">
        <v>131</v>
      </c>
      <c r="AG125" s="22" t="s">
        <v>131</v>
      </c>
      <c r="AH125" s="22" t="s">
        <v>82</v>
      </c>
      <c r="AI125" s="22" t="s">
        <v>813</v>
      </c>
      <c r="AJ125" s="22"/>
      <c r="AK125" s="22"/>
      <c r="AL125" s="22"/>
    </row>
    <row r="126" spans="1:38" ht="16.5" customHeight="1" x14ac:dyDescent="0.2">
      <c r="B126" s="21" t="s">
        <v>814</v>
      </c>
      <c r="C126" s="21" t="s">
        <v>814</v>
      </c>
      <c r="D126" s="21" t="s">
        <v>815</v>
      </c>
      <c r="E126" s="21" t="s">
        <v>816</v>
      </c>
      <c r="F126" s="22">
        <v>3</v>
      </c>
      <c r="G126" s="22" t="s">
        <v>67</v>
      </c>
      <c r="H126" s="22" t="s">
        <v>68</v>
      </c>
      <c r="I126" s="22" t="s">
        <v>818</v>
      </c>
      <c r="J126" s="22" t="s">
        <v>138</v>
      </c>
      <c r="K126" s="22"/>
      <c r="L126" s="69" t="s">
        <v>2279</v>
      </c>
      <c r="M126" s="22" t="s">
        <v>279</v>
      </c>
      <c r="N126" s="22">
        <v>0.6</v>
      </c>
      <c r="O126" s="22">
        <v>0.9</v>
      </c>
      <c r="P126" s="92">
        <f t="shared" si="2"/>
        <v>2.9527559055118111</v>
      </c>
      <c r="Q126" s="22"/>
      <c r="R126" s="69" t="s">
        <v>2201</v>
      </c>
      <c r="S126" s="91"/>
      <c r="T126" s="69" t="s">
        <v>2190</v>
      </c>
      <c r="U126" s="69" t="s">
        <v>2192</v>
      </c>
      <c r="V126" s="69" t="s">
        <v>2201</v>
      </c>
      <c r="W126" s="22" t="s">
        <v>73</v>
      </c>
      <c r="X126" s="22" t="s">
        <v>73</v>
      </c>
      <c r="Y126" s="22" t="s">
        <v>2224</v>
      </c>
      <c r="Z126" s="22" t="s">
        <v>73</v>
      </c>
      <c r="AA126" s="22" t="s">
        <v>2236</v>
      </c>
      <c r="AB126" s="22" t="s">
        <v>819</v>
      </c>
      <c r="AC126" s="22" t="s">
        <v>2261</v>
      </c>
      <c r="AD126" s="22" t="s">
        <v>73</v>
      </c>
      <c r="AE126" s="22" t="s">
        <v>119</v>
      </c>
      <c r="AF126" s="22" t="s">
        <v>73</v>
      </c>
      <c r="AG126" s="22" t="s">
        <v>148</v>
      </c>
      <c r="AH126" s="22" t="s">
        <v>73</v>
      </c>
      <c r="AI126" s="22" t="s">
        <v>821</v>
      </c>
      <c r="AJ126" s="22"/>
      <c r="AK126" s="22"/>
      <c r="AL126" s="178" t="s">
        <v>822</v>
      </c>
    </row>
    <row r="127" spans="1:38" ht="16.5" customHeight="1" x14ac:dyDescent="0.2">
      <c r="A127" s="103"/>
      <c r="B127" s="21" t="s">
        <v>824</v>
      </c>
      <c r="C127" s="21" t="s">
        <v>814</v>
      </c>
      <c r="D127" s="21" t="s">
        <v>473</v>
      </c>
      <c r="E127" s="21" t="s">
        <v>823</v>
      </c>
      <c r="F127" s="22">
        <v>3</v>
      </c>
      <c r="G127" s="22" t="s">
        <v>67</v>
      </c>
      <c r="H127" s="22" t="s">
        <v>68</v>
      </c>
      <c r="I127" s="22" t="s">
        <v>825</v>
      </c>
      <c r="J127" s="22" t="s">
        <v>70</v>
      </c>
      <c r="K127" s="22"/>
      <c r="L127" s="69" t="s">
        <v>2279</v>
      </c>
      <c r="M127" s="22" t="s">
        <v>279</v>
      </c>
      <c r="N127" s="22">
        <v>0.6</v>
      </c>
      <c r="O127" s="22">
        <v>1</v>
      </c>
      <c r="P127" s="92">
        <f t="shared" si="2"/>
        <v>3.280839895013123</v>
      </c>
      <c r="Q127" s="22"/>
      <c r="R127" s="69" t="s">
        <v>2201</v>
      </c>
      <c r="S127" s="91"/>
      <c r="T127" s="69" t="s">
        <v>2190</v>
      </c>
      <c r="U127" s="69" t="s">
        <v>2192</v>
      </c>
      <c r="V127" s="69" t="s">
        <v>2201</v>
      </c>
      <c r="W127" s="22" t="s">
        <v>73</v>
      </c>
      <c r="X127" s="22" t="s">
        <v>73</v>
      </c>
      <c r="Y127" s="22" t="s">
        <v>2224</v>
      </c>
      <c r="Z127" s="22" t="s">
        <v>73</v>
      </c>
      <c r="AA127" s="22" t="s">
        <v>2236</v>
      </c>
      <c r="AB127" s="22" t="s">
        <v>819</v>
      </c>
      <c r="AC127" s="22" t="s">
        <v>2261</v>
      </c>
      <c r="AD127" s="22" t="s">
        <v>73</v>
      </c>
      <c r="AE127" s="22" t="s">
        <v>119</v>
      </c>
      <c r="AF127" s="22" t="s">
        <v>73</v>
      </c>
      <c r="AG127" s="22" t="s">
        <v>148</v>
      </c>
      <c r="AH127" s="22" t="s">
        <v>73</v>
      </c>
      <c r="AI127" s="22" t="s">
        <v>821</v>
      </c>
      <c r="AJ127" s="22"/>
      <c r="AK127" s="22"/>
      <c r="AL127" s="22" t="s">
        <v>826</v>
      </c>
    </row>
    <row r="128" spans="1:38" ht="16.5" customHeight="1" x14ac:dyDescent="0.2">
      <c r="B128" s="21" t="s">
        <v>830</v>
      </c>
      <c r="C128" s="21" t="s">
        <v>827</v>
      </c>
      <c r="D128" s="21" t="s">
        <v>828</v>
      </c>
      <c r="E128" s="21" t="s">
        <v>829</v>
      </c>
      <c r="F128" s="22">
        <v>3</v>
      </c>
      <c r="G128" s="22" t="s">
        <v>126</v>
      </c>
      <c r="H128" s="22" t="s">
        <v>831</v>
      </c>
      <c r="I128" s="22" t="s">
        <v>131</v>
      </c>
      <c r="J128" s="22" t="s">
        <v>70</v>
      </c>
      <c r="K128" s="22"/>
      <c r="L128" s="69" t="s">
        <v>2280</v>
      </c>
      <c r="M128" s="22" t="s">
        <v>832</v>
      </c>
      <c r="N128" s="22">
        <v>8</v>
      </c>
      <c r="O128" s="22">
        <v>0.3</v>
      </c>
      <c r="P128" s="92">
        <f t="shared" si="2"/>
        <v>0.98425196850393692</v>
      </c>
      <c r="Q128" s="22"/>
      <c r="R128" s="22"/>
      <c r="S128" s="98"/>
      <c r="T128" s="69" t="s">
        <v>2188</v>
      </c>
      <c r="U128" s="69" t="s">
        <v>2192</v>
      </c>
      <c r="V128" s="22"/>
      <c r="W128" s="22" t="s">
        <v>73</v>
      </c>
      <c r="X128" s="22" t="s">
        <v>73</v>
      </c>
      <c r="Y128" s="22" t="s">
        <v>2202</v>
      </c>
      <c r="Z128" s="69" t="s">
        <v>2201</v>
      </c>
      <c r="AA128" s="22" t="s">
        <v>2236</v>
      </c>
      <c r="AB128" s="22" t="s">
        <v>75</v>
      </c>
      <c r="AC128" s="22" t="s">
        <v>75</v>
      </c>
      <c r="AD128" s="22" t="s">
        <v>73</v>
      </c>
      <c r="AE128" s="22" t="s">
        <v>119</v>
      </c>
      <c r="AF128" s="22" t="s">
        <v>279</v>
      </c>
      <c r="AG128" s="22" t="s">
        <v>131</v>
      </c>
      <c r="AH128" s="22" t="s">
        <v>71</v>
      </c>
      <c r="AI128" s="22" t="s">
        <v>833</v>
      </c>
      <c r="AJ128" s="22"/>
      <c r="AK128" s="22"/>
      <c r="AL128" s="22"/>
    </row>
    <row r="129" spans="1:38" ht="16.5" customHeight="1" x14ac:dyDescent="0.2">
      <c r="A129" s="96"/>
      <c r="B129" s="21" t="s">
        <v>837</v>
      </c>
      <c r="C129" s="21" t="s">
        <v>834</v>
      </c>
      <c r="D129" s="21" t="s">
        <v>835</v>
      </c>
      <c r="E129" s="21" t="s">
        <v>836</v>
      </c>
      <c r="F129" s="22">
        <v>3</v>
      </c>
      <c r="G129" s="22" t="s">
        <v>126</v>
      </c>
      <c r="H129" s="22" t="s">
        <v>88</v>
      </c>
      <c r="I129" s="22" t="s">
        <v>131</v>
      </c>
      <c r="J129" s="22" t="s">
        <v>70</v>
      </c>
      <c r="K129" s="22"/>
      <c r="L129" s="69" t="s">
        <v>2279</v>
      </c>
      <c r="M129" s="22" t="s">
        <v>131</v>
      </c>
      <c r="N129" s="22">
        <v>0.9</v>
      </c>
      <c r="O129" s="22">
        <v>0.6</v>
      </c>
      <c r="P129" s="92">
        <f t="shared" si="2"/>
        <v>1.9685039370078738</v>
      </c>
      <c r="Q129" s="22"/>
      <c r="R129" s="22"/>
      <c r="S129" s="197" t="s">
        <v>2419</v>
      </c>
      <c r="T129" s="69" t="s">
        <v>2188</v>
      </c>
      <c r="U129" s="69" t="s">
        <v>2192</v>
      </c>
      <c r="V129" s="22"/>
      <c r="W129" s="22" t="s">
        <v>73</v>
      </c>
      <c r="X129" s="22" t="s">
        <v>73</v>
      </c>
      <c r="Y129" s="22" t="s">
        <v>2208</v>
      </c>
      <c r="Z129" s="69" t="s">
        <v>2201</v>
      </c>
      <c r="AA129" s="22" t="s">
        <v>2236</v>
      </c>
      <c r="AB129" s="22" t="s">
        <v>2201</v>
      </c>
      <c r="AC129" s="22" t="s">
        <v>75</v>
      </c>
      <c r="AD129" s="22" t="s">
        <v>73</v>
      </c>
      <c r="AE129" s="22" t="s">
        <v>279</v>
      </c>
      <c r="AF129" s="22" t="s">
        <v>131</v>
      </c>
      <c r="AG129" s="22" t="s">
        <v>231</v>
      </c>
      <c r="AH129" s="22" t="s">
        <v>71</v>
      </c>
      <c r="AI129" s="22" t="s">
        <v>839</v>
      </c>
      <c r="AJ129" s="22"/>
      <c r="AK129" s="22"/>
      <c r="AL129" s="22"/>
    </row>
    <row r="130" spans="1:38" ht="16.5" customHeight="1" x14ac:dyDescent="0.2">
      <c r="A130" s="102"/>
      <c r="B130" s="21" t="s">
        <v>842</v>
      </c>
      <c r="C130" s="21" t="s">
        <v>840</v>
      </c>
      <c r="D130" s="21" t="s">
        <v>245</v>
      </c>
      <c r="E130" s="21" t="s">
        <v>841</v>
      </c>
      <c r="F130" s="22">
        <v>4</v>
      </c>
      <c r="G130" s="22" t="s">
        <v>126</v>
      </c>
      <c r="H130" s="22" t="s">
        <v>102</v>
      </c>
      <c r="I130" s="22" t="s">
        <v>145</v>
      </c>
      <c r="J130" s="22" t="s">
        <v>70</v>
      </c>
      <c r="K130" s="22"/>
      <c r="L130" s="69" t="s">
        <v>2279</v>
      </c>
      <c r="M130" s="22" t="s">
        <v>79</v>
      </c>
      <c r="N130" s="22">
        <v>0.8</v>
      </c>
      <c r="O130" s="22">
        <v>0.4</v>
      </c>
      <c r="P130" s="92">
        <f t="shared" si="2"/>
        <v>1.3123359580052494</v>
      </c>
      <c r="Q130" s="22"/>
      <c r="R130" s="22"/>
      <c r="S130" s="98"/>
      <c r="T130" s="69" t="s">
        <v>2188</v>
      </c>
      <c r="U130" s="69" t="s">
        <v>2192</v>
      </c>
      <c r="V130" s="22"/>
      <c r="W130" s="22" t="s">
        <v>73</v>
      </c>
      <c r="X130" s="22" t="s">
        <v>73</v>
      </c>
      <c r="Y130" s="22" t="s">
        <v>2205</v>
      </c>
      <c r="Z130" s="69" t="s">
        <v>2201</v>
      </c>
      <c r="AA130" s="22" t="s">
        <v>2236</v>
      </c>
      <c r="AB130" s="22" t="s">
        <v>843</v>
      </c>
      <c r="AC130" s="22" t="s">
        <v>75</v>
      </c>
      <c r="AD130" s="22" t="s">
        <v>73</v>
      </c>
      <c r="AE130" s="22" t="s">
        <v>119</v>
      </c>
      <c r="AF130" s="22" t="s">
        <v>77</v>
      </c>
      <c r="AG130" s="22" t="s">
        <v>844</v>
      </c>
      <c r="AH130" s="22" t="s">
        <v>73</v>
      </c>
      <c r="AI130" s="22"/>
      <c r="AJ130" s="22"/>
      <c r="AK130" s="22"/>
      <c r="AL130" s="22"/>
    </row>
    <row r="131" spans="1:38" ht="16.5" customHeight="1" x14ac:dyDescent="0.2">
      <c r="A131" s="103"/>
      <c r="B131" s="21" t="s">
        <v>848</v>
      </c>
      <c r="C131" s="21" t="s">
        <v>845</v>
      </c>
      <c r="D131" s="21" t="s">
        <v>846</v>
      </c>
      <c r="E131" s="21" t="s">
        <v>847</v>
      </c>
      <c r="F131" s="22" t="s">
        <v>165</v>
      </c>
      <c r="G131" s="22" t="s">
        <v>101</v>
      </c>
      <c r="H131" s="22" t="s">
        <v>88</v>
      </c>
      <c r="I131" s="22"/>
      <c r="J131" s="22" t="s">
        <v>103</v>
      </c>
      <c r="K131" s="22"/>
      <c r="L131" s="69" t="s">
        <v>2170</v>
      </c>
      <c r="M131" s="22" t="s">
        <v>129</v>
      </c>
      <c r="N131" s="22">
        <v>12</v>
      </c>
      <c r="O131" s="22">
        <v>18</v>
      </c>
      <c r="P131" s="92">
        <f t="shared" si="2"/>
        <v>59.055118110236215</v>
      </c>
      <c r="Q131" s="22"/>
      <c r="R131" s="22">
        <v>2</v>
      </c>
      <c r="S131" s="98"/>
      <c r="T131" s="22"/>
      <c r="U131" s="22"/>
      <c r="V131" s="22"/>
      <c r="W131" s="22"/>
      <c r="X131" s="22"/>
      <c r="Y131" s="22"/>
      <c r="Z131" s="22"/>
      <c r="AA131" s="22"/>
      <c r="AB131" s="22"/>
      <c r="AC131" s="22"/>
      <c r="AD131" s="22"/>
      <c r="AE131" s="22"/>
      <c r="AF131" s="22"/>
      <c r="AG131" s="22"/>
      <c r="AH131" s="22"/>
      <c r="AI131" s="22" t="s">
        <v>849</v>
      </c>
      <c r="AJ131" s="22"/>
      <c r="AK131" s="22"/>
      <c r="AL131" s="22"/>
    </row>
    <row r="132" spans="1:38" ht="16.5" customHeight="1" x14ac:dyDescent="0.2">
      <c r="A132" s="103"/>
      <c r="B132" s="21" t="s">
        <v>852</v>
      </c>
      <c r="C132" s="21" t="s">
        <v>845</v>
      </c>
      <c r="D132" s="21" t="s">
        <v>850</v>
      </c>
      <c r="E132" s="21" t="s">
        <v>851</v>
      </c>
      <c r="F132" s="22" t="s">
        <v>446</v>
      </c>
      <c r="G132" s="22" t="s">
        <v>101</v>
      </c>
      <c r="H132" s="22" t="s">
        <v>102</v>
      </c>
      <c r="I132" s="22"/>
      <c r="J132" s="22" t="s">
        <v>103</v>
      </c>
      <c r="K132" s="22"/>
      <c r="L132" s="69" t="s">
        <v>2170</v>
      </c>
      <c r="M132" s="22" t="s">
        <v>129</v>
      </c>
      <c r="N132" s="22">
        <v>30</v>
      </c>
      <c r="O132" s="22"/>
      <c r="P132" s="92" t="str">
        <f t="shared" si="2"/>
        <v/>
      </c>
      <c r="Q132" s="22"/>
      <c r="R132" s="22">
        <v>3</v>
      </c>
      <c r="S132" s="98"/>
      <c r="T132" s="22"/>
      <c r="U132" s="22"/>
      <c r="V132" s="22"/>
      <c r="W132" s="22"/>
      <c r="X132" s="22"/>
      <c r="Y132" s="22"/>
      <c r="Z132" s="22"/>
      <c r="AA132" s="22"/>
      <c r="AB132" s="22"/>
      <c r="AC132" s="22"/>
      <c r="AD132" s="22"/>
      <c r="AE132" s="22"/>
      <c r="AF132" s="22"/>
      <c r="AG132" s="22"/>
      <c r="AH132" s="22"/>
      <c r="AI132" s="22" t="s">
        <v>849</v>
      </c>
      <c r="AJ132" s="22"/>
      <c r="AK132" s="22"/>
      <c r="AL132" s="178" t="s">
        <v>442</v>
      </c>
    </row>
    <row r="133" spans="1:38" ht="16.5" customHeight="1" x14ac:dyDescent="0.2">
      <c r="A133" s="96"/>
      <c r="B133" s="21" t="s">
        <v>2324</v>
      </c>
      <c r="C133" s="21" t="s">
        <v>853</v>
      </c>
      <c r="D133" s="21" t="s">
        <v>854</v>
      </c>
      <c r="E133" s="21" t="s">
        <v>855</v>
      </c>
      <c r="F133" s="22" t="s">
        <v>480</v>
      </c>
      <c r="G133" s="22" t="s">
        <v>101</v>
      </c>
      <c r="H133" s="22" t="s">
        <v>88</v>
      </c>
      <c r="I133" s="22"/>
      <c r="J133" s="22" t="s">
        <v>103</v>
      </c>
      <c r="K133" s="22"/>
      <c r="L133" s="69" t="s">
        <v>2170</v>
      </c>
      <c r="M133" s="22" t="s">
        <v>129</v>
      </c>
      <c r="N133" s="22"/>
      <c r="O133" s="22"/>
      <c r="P133" s="92" t="str">
        <f t="shared" ref="P133:P196" si="3">IF(ISBLANK(O133), "", O133/0.3048)</f>
        <v/>
      </c>
      <c r="Q133" s="22"/>
      <c r="R133" s="22">
        <v>2</v>
      </c>
      <c r="S133" s="98"/>
      <c r="T133" s="22"/>
      <c r="U133" s="22"/>
      <c r="V133" s="22"/>
      <c r="W133" s="22"/>
      <c r="X133" s="22"/>
      <c r="Y133" s="22"/>
      <c r="Z133" s="22"/>
      <c r="AA133" s="22"/>
      <c r="AB133" s="22"/>
      <c r="AC133" s="22"/>
      <c r="AD133" s="22"/>
      <c r="AE133" s="22"/>
      <c r="AF133" s="22"/>
      <c r="AG133" s="22"/>
      <c r="AH133" s="22"/>
      <c r="AI133" s="22" t="s">
        <v>849</v>
      </c>
      <c r="AJ133" s="22"/>
      <c r="AK133" s="22"/>
      <c r="AL133" s="22"/>
    </row>
    <row r="134" spans="1:38" ht="16.5" customHeight="1" x14ac:dyDescent="0.2">
      <c r="A134" s="103"/>
      <c r="B134" s="21" t="s">
        <v>859</v>
      </c>
      <c r="C134" s="21" t="s">
        <v>853</v>
      </c>
      <c r="D134" s="21" t="s">
        <v>857</v>
      </c>
      <c r="E134" s="21" t="s">
        <v>858</v>
      </c>
      <c r="F134" s="22">
        <v>4</v>
      </c>
      <c r="G134" s="22" t="s">
        <v>101</v>
      </c>
      <c r="H134" s="22" t="s">
        <v>88</v>
      </c>
      <c r="I134" s="22" t="s">
        <v>145</v>
      </c>
      <c r="J134" s="22" t="s">
        <v>103</v>
      </c>
      <c r="K134" s="22"/>
      <c r="L134" s="69" t="s">
        <v>2170</v>
      </c>
      <c r="M134" s="22" t="s">
        <v>129</v>
      </c>
      <c r="N134" s="22">
        <v>15</v>
      </c>
      <c r="O134" s="22">
        <v>15</v>
      </c>
      <c r="P134" s="92">
        <f t="shared" si="3"/>
        <v>49.212598425196845</v>
      </c>
      <c r="Q134" s="22"/>
      <c r="R134" s="22">
        <v>2</v>
      </c>
      <c r="S134" s="98"/>
      <c r="T134" s="22"/>
      <c r="U134" s="22"/>
      <c r="V134" s="22"/>
      <c r="W134" s="22"/>
      <c r="X134" s="22"/>
      <c r="Y134" s="22"/>
      <c r="Z134" s="22"/>
      <c r="AA134" s="22"/>
      <c r="AB134" s="22"/>
      <c r="AC134" s="22"/>
      <c r="AD134" s="22"/>
      <c r="AE134" s="22" t="s">
        <v>279</v>
      </c>
      <c r="AF134" s="22"/>
      <c r="AG134" s="22"/>
      <c r="AH134" s="22"/>
      <c r="AI134" s="22" t="s">
        <v>849</v>
      </c>
      <c r="AJ134" s="22"/>
      <c r="AK134" s="22"/>
      <c r="AL134" s="22"/>
    </row>
    <row r="135" spans="1:38" ht="16.5" customHeight="1" x14ac:dyDescent="0.2">
      <c r="A135" s="96"/>
      <c r="B135" s="21" t="s">
        <v>2307</v>
      </c>
      <c r="C135" s="21" t="s">
        <v>860</v>
      </c>
      <c r="D135" s="21" t="s">
        <v>861</v>
      </c>
      <c r="E135" s="21"/>
      <c r="F135" s="22"/>
      <c r="G135" s="22"/>
      <c r="H135" s="22"/>
      <c r="I135" s="22"/>
      <c r="J135" s="22"/>
      <c r="K135" s="22"/>
      <c r="L135" s="69" t="s">
        <v>2171</v>
      </c>
      <c r="M135" s="22"/>
      <c r="N135" s="22"/>
      <c r="O135" s="22"/>
      <c r="P135" s="92" t="str">
        <f t="shared" si="3"/>
        <v/>
      </c>
      <c r="Q135" s="22"/>
      <c r="R135" s="22"/>
      <c r="S135" s="98"/>
      <c r="T135" s="22"/>
      <c r="U135" s="22"/>
      <c r="V135" s="22"/>
      <c r="W135" s="22"/>
      <c r="X135" s="22"/>
      <c r="Y135" s="22"/>
      <c r="Z135" s="22"/>
      <c r="AA135" s="22"/>
      <c r="AB135" s="22"/>
      <c r="AC135" s="22"/>
      <c r="AD135" s="22"/>
      <c r="AE135" s="22"/>
      <c r="AF135" s="22"/>
      <c r="AG135" s="22"/>
      <c r="AH135" s="22"/>
      <c r="AI135" s="22"/>
      <c r="AJ135" s="22"/>
      <c r="AK135" s="22"/>
      <c r="AL135" s="22"/>
    </row>
    <row r="136" spans="1:38" ht="16.5" customHeight="1" x14ac:dyDescent="0.2">
      <c r="B136" s="21" t="s">
        <v>864</v>
      </c>
      <c r="C136" s="21" t="s">
        <v>862</v>
      </c>
      <c r="D136" s="21" t="s">
        <v>648</v>
      </c>
      <c r="E136" s="21" t="s">
        <v>863</v>
      </c>
      <c r="F136" s="22">
        <v>4</v>
      </c>
      <c r="G136" s="22" t="s">
        <v>101</v>
      </c>
      <c r="H136" s="22" t="s">
        <v>102</v>
      </c>
      <c r="I136" s="22"/>
      <c r="J136" s="22" t="s">
        <v>103</v>
      </c>
      <c r="K136" s="22"/>
      <c r="L136" s="69" t="s">
        <v>2171</v>
      </c>
      <c r="M136" s="22"/>
      <c r="N136" s="22">
        <v>0.5</v>
      </c>
      <c r="O136" s="22">
        <v>0.5</v>
      </c>
      <c r="P136" s="92">
        <f t="shared" si="3"/>
        <v>1.6404199475065615</v>
      </c>
      <c r="Q136" s="22"/>
      <c r="R136" s="22"/>
      <c r="S136" s="98" t="s">
        <v>2418</v>
      </c>
      <c r="T136" s="22"/>
      <c r="U136" s="22"/>
      <c r="V136" s="22"/>
      <c r="W136" s="22"/>
      <c r="X136" s="22"/>
      <c r="Y136" s="22"/>
      <c r="Z136" s="69" t="s">
        <v>2201</v>
      </c>
      <c r="AA136" s="22"/>
      <c r="AB136" s="22"/>
      <c r="AC136" s="22"/>
      <c r="AD136" s="22"/>
      <c r="AE136" s="22"/>
      <c r="AF136" s="22"/>
      <c r="AG136" s="22"/>
      <c r="AH136" s="22"/>
      <c r="AI136" s="22"/>
      <c r="AJ136" s="22"/>
      <c r="AK136" s="22"/>
      <c r="AL136" s="22"/>
    </row>
    <row r="137" spans="1:38" ht="16.5" customHeight="1" x14ac:dyDescent="0.2">
      <c r="A137" s="103"/>
      <c r="B137" s="21" t="s">
        <v>868</v>
      </c>
      <c r="C137" s="21" t="s">
        <v>865</v>
      </c>
      <c r="D137" s="21" t="s">
        <v>866</v>
      </c>
      <c r="E137" s="21" t="s">
        <v>867</v>
      </c>
      <c r="F137" s="22"/>
      <c r="G137" s="22" t="s">
        <v>126</v>
      </c>
      <c r="H137" s="22" t="s">
        <v>869</v>
      </c>
      <c r="I137" s="22"/>
      <c r="J137" s="22" t="s">
        <v>870</v>
      </c>
      <c r="K137" s="22"/>
      <c r="L137" s="69" t="s">
        <v>2279</v>
      </c>
      <c r="M137" s="22"/>
      <c r="N137" s="22"/>
      <c r="O137" s="22"/>
      <c r="P137" s="92" t="str">
        <f t="shared" si="3"/>
        <v/>
      </c>
      <c r="Q137" s="22"/>
      <c r="R137" s="69" t="s">
        <v>2201</v>
      </c>
      <c r="S137" s="91"/>
      <c r="T137" s="22"/>
      <c r="U137" s="22"/>
      <c r="V137" s="22"/>
      <c r="W137" s="22"/>
      <c r="X137" s="22"/>
      <c r="Y137" s="22"/>
      <c r="Z137" s="22"/>
      <c r="AA137" s="22"/>
      <c r="AB137" s="22"/>
      <c r="AC137" s="22"/>
      <c r="AD137" s="22"/>
      <c r="AE137" s="22"/>
      <c r="AF137" s="22"/>
      <c r="AG137" s="22"/>
      <c r="AH137" s="22"/>
      <c r="AI137" s="22"/>
      <c r="AJ137" s="22"/>
      <c r="AK137" s="22"/>
      <c r="AL137" s="22"/>
    </row>
    <row r="138" spans="1:38" ht="16.5" customHeight="1" x14ac:dyDescent="0.2">
      <c r="A138" s="103"/>
      <c r="B138" s="21" t="s">
        <v>874</v>
      </c>
      <c r="C138" s="21" t="s">
        <v>871</v>
      </c>
      <c r="D138" s="21" t="s">
        <v>872</v>
      </c>
      <c r="E138" s="21" t="s">
        <v>873</v>
      </c>
      <c r="F138" s="22"/>
      <c r="G138" s="22"/>
      <c r="H138" s="22"/>
      <c r="I138" s="22"/>
      <c r="J138" s="22"/>
      <c r="K138" s="22"/>
      <c r="L138" s="69" t="s">
        <v>2279</v>
      </c>
      <c r="M138" s="22"/>
      <c r="N138" s="22"/>
      <c r="O138" s="22"/>
      <c r="P138" s="92" t="str">
        <f t="shared" si="3"/>
        <v/>
      </c>
      <c r="Q138" s="22"/>
      <c r="R138" s="22"/>
      <c r="S138" s="98"/>
      <c r="T138" s="22"/>
      <c r="U138" s="22"/>
      <c r="V138" s="22"/>
      <c r="W138" s="22"/>
      <c r="X138" s="22"/>
      <c r="Y138" s="22"/>
      <c r="Z138" s="22"/>
      <c r="AA138" s="22"/>
      <c r="AB138" s="22"/>
      <c r="AC138" s="22"/>
      <c r="AD138" s="22"/>
      <c r="AE138" s="22"/>
      <c r="AF138" s="22"/>
      <c r="AG138" s="22"/>
      <c r="AH138" s="22"/>
      <c r="AI138" s="22"/>
      <c r="AJ138" s="22"/>
      <c r="AK138" s="22"/>
      <c r="AL138" s="22"/>
    </row>
    <row r="139" spans="1:38" ht="16.5" customHeight="1" x14ac:dyDescent="0.2">
      <c r="B139" s="21" t="s">
        <v>878</v>
      </c>
      <c r="C139" s="21" t="s">
        <v>875</v>
      </c>
      <c r="D139" s="21" t="s">
        <v>876</v>
      </c>
      <c r="E139" s="21" t="s">
        <v>877</v>
      </c>
      <c r="F139" s="22">
        <v>4</v>
      </c>
      <c r="G139" s="22" t="s">
        <v>126</v>
      </c>
      <c r="H139" s="22"/>
      <c r="I139" s="22"/>
      <c r="J139" s="22" t="s">
        <v>70</v>
      </c>
      <c r="K139" s="22"/>
      <c r="L139" s="69" t="s">
        <v>2279</v>
      </c>
      <c r="M139" s="22"/>
      <c r="N139" s="98">
        <v>1.5</v>
      </c>
      <c r="O139" s="98">
        <v>1</v>
      </c>
      <c r="P139" s="176">
        <f t="shared" si="3"/>
        <v>3.280839895013123</v>
      </c>
      <c r="Q139" s="98"/>
      <c r="R139" s="91" t="s">
        <v>2201</v>
      </c>
      <c r="S139" s="91"/>
      <c r="T139" s="22"/>
      <c r="U139" s="22"/>
      <c r="V139" s="22"/>
      <c r="W139" s="22"/>
      <c r="X139" s="22"/>
      <c r="Y139" s="69" t="s">
        <v>2231</v>
      </c>
      <c r="Z139" s="69" t="s">
        <v>2201</v>
      </c>
      <c r="AA139" s="22"/>
      <c r="AB139" s="22"/>
      <c r="AC139" s="22"/>
      <c r="AD139" s="22"/>
      <c r="AE139" s="22"/>
      <c r="AF139" s="22"/>
      <c r="AG139" s="22"/>
      <c r="AH139" s="22"/>
      <c r="AI139" s="22"/>
      <c r="AJ139" s="22" t="s">
        <v>880</v>
      </c>
      <c r="AK139" s="22"/>
      <c r="AL139" s="22"/>
    </row>
    <row r="140" spans="1:38" ht="16.5" customHeight="1" x14ac:dyDescent="0.2">
      <c r="A140" s="95"/>
      <c r="B140" s="21" t="s">
        <v>2308</v>
      </c>
      <c r="C140" s="21" t="s">
        <v>881</v>
      </c>
      <c r="D140" s="21" t="s">
        <v>882</v>
      </c>
      <c r="E140" s="21" t="s">
        <v>883</v>
      </c>
      <c r="F140" s="22"/>
      <c r="G140" s="22"/>
      <c r="H140" s="22"/>
      <c r="I140" s="22"/>
      <c r="J140" s="22"/>
      <c r="K140" s="22"/>
      <c r="L140" s="69" t="s">
        <v>2279</v>
      </c>
      <c r="M140" s="22"/>
      <c r="N140" s="98"/>
      <c r="O140" s="98"/>
      <c r="P140" s="176" t="str">
        <f t="shared" si="3"/>
        <v/>
      </c>
      <c r="Q140" s="98"/>
      <c r="R140" s="91" t="s">
        <v>2201</v>
      </c>
      <c r="S140" s="91"/>
      <c r="T140" s="22"/>
      <c r="U140" s="22"/>
      <c r="V140" s="22"/>
      <c r="W140" s="22"/>
      <c r="X140" s="22"/>
      <c r="Y140" s="22"/>
      <c r="Z140" s="69" t="s">
        <v>2201</v>
      </c>
      <c r="AA140" s="22"/>
      <c r="AB140" s="22"/>
      <c r="AC140" s="22"/>
      <c r="AD140" s="22"/>
      <c r="AE140" s="22"/>
      <c r="AF140" s="22"/>
      <c r="AG140" s="22"/>
      <c r="AH140" s="22"/>
      <c r="AI140" s="22"/>
      <c r="AJ140" s="22"/>
      <c r="AK140" s="22"/>
      <c r="AL140" s="22"/>
    </row>
    <row r="141" spans="1:38" ht="16.5" customHeight="1" x14ac:dyDescent="0.3">
      <c r="B141" s="108" t="s">
        <v>2412</v>
      </c>
      <c r="C141" s="99" t="s">
        <v>2410</v>
      </c>
      <c r="D141" s="90" t="s">
        <v>2411</v>
      </c>
      <c r="E141" s="71"/>
      <c r="F141" s="196">
        <v>3</v>
      </c>
      <c r="G141" s="69" t="s">
        <v>115</v>
      </c>
      <c r="H141" s="22" t="s">
        <v>68</v>
      </c>
      <c r="I141" s="196"/>
      <c r="J141" s="196"/>
      <c r="K141" s="196"/>
      <c r="L141" s="69" t="s">
        <v>2171</v>
      </c>
      <c r="M141" s="196"/>
      <c r="N141" s="198">
        <v>2</v>
      </c>
      <c r="O141" s="198">
        <v>2</v>
      </c>
      <c r="P141" s="176">
        <f t="shared" si="3"/>
        <v>6.561679790026246</v>
      </c>
      <c r="Q141" s="198"/>
      <c r="R141" s="198"/>
      <c r="S141" s="198"/>
      <c r="T141" s="199" t="s">
        <v>2188</v>
      </c>
      <c r="U141" s="196"/>
      <c r="V141" s="196"/>
      <c r="W141" s="196"/>
      <c r="X141" s="196"/>
      <c r="Y141" s="199" t="s">
        <v>128</v>
      </c>
      <c r="Z141" s="196"/>
      <c r="AA141" s="199" t="s">
        <v>2233</v>
      </c>
      <c r="AB141" s="199" t="s">
        <v>2201</v>
      </c>
      <c r="AC141" s="199" t="s">
        <v>75</v>
      </c>
      <c r="AD141" s="196"/>
      <c r="AE141" s="199" t="s">
        <v>279</v>
      </c>
      <c r="AF141" s="196"/>
      <c r="AG141" s="196"/>
      <c r="AH141" s="196"/>
      <c r="AI141" s="199" t="s">
        <v>2413</v>
      </c>
      <c r="AJ141" s="196"/>
      <c r="AK141" s="196"/>
      <c r="AL141" s="196"/>
    </row>
    <row r="142" spans="1:38" ht="16.5" customHeight="1" x14ac:dyDescent="0.2">
      <c r="A142" s="96"/>
      <c r="B142" s="21" t="s">
        <v>2309</v>
      </c>
      <c r="C142" s="21" t="s">
        <v>884</v>
      </c>
      <c r="D142" s="21" t="s">
        <v>885</v>
      </c>
      <c r="E142" s="21" t="s">
        <v>886</v>
      </c>
      <c r="F142" s="22"/>
      <c r="G142" s="22"/>
      <c r="H142" s="22"/>
      <c r="I142" s="22"/>
      <c r="J142" s="22"/>
      <c r="K142" s="22"/>
      <c r="L142" s="69" t="s">
        <v>2279</v>
      </c>
      <c r="M142" s="22"/>
      <c r="N142" s="98"/>
      <c r="O142" s="98"/>
      <c r="P142" s="176" t="str">
        <f t="shared" si="3"/>
        <v/>
      </c>
      <c r="Q142" s="98"/>
      <c r="R142" s="91" t="s">
        <v>2201</v>
      </c>
      <c r="S142" s="91"/>
      <c r="T142" s="22"/>
      <c r="U142" s="22"/>
      <c r="V142" s="22"/>
      <c r="W142" s="22"/>
      <c r="X142" s="22"/>
      <c r="Y142" s="22"/>
      <c r="Z142" s="22"/>
      <c r="AA142" s="22"/>
      <c r="AB142" s="22"/>
      <c r="AC142" s="22"/>
      <c r="AD142" s="22"/>
      <c r="AE142" s="22"/>
      <c r="AF142" s="22"/>
      <c r="AG142" s="22"/>
      <c r="AH142" s="22"/>
      <c r="AI142" s="22"/>
      <c r="AJ142" s="22"/>
      <c r="AK142" s="22"/>
      <c r="AL142" s="22"/>
    </row>
    <row r="143" spans="1:38" ht="16.5" customHeight="1" x14ac:dyDescent="0.2">
      <c r="B143" s="21" t="s">
        <v>2393</v>
      </c>
      <c r="C143" s="21" t="s">
        <v>887</v>
      </c>
      <c r="D143" s="21" t="s">
        <v>888</v>
      </c>
      <c r="E143" s="21" t="s">
        <v>889</v>
      </c>
      <c r="F143" s="22" t="s">
        <v>392</v>
      </c>
      <c r="G143" s="22" t="s">
        <v>126</v>
      </c>
      <c r="H143" s="22" t="s">
        <v>88</v>
      </c>
      <c r="I143" s="22" t="s">
        <v>210</v>
      </c>
      <c r="J143" s="22" t="s">
        <v>70</v>
      </c>
      <c r="K143" s="22"/>
      <c r="L143" s="69" t="s">
        <v>2171</v>
      </c>
      <c r="M143" s="22"/>
      <c r="N143" s="98">
        <v>1.5</v>
      </c>
      <c r="O143" s="98">
        <v>1.5</v>
      </c>
      <c r="P143" s="176">
        <f t="shared" si="3"/>
        <v>4.9212598425196852</v>
      </c>
      <c r="Q143" s="98"/>
      <c r="R143" s="98"/>
      <c r="S143" s="98"/>
      <c r="T143" s="22"/>
      <c r="U143" s="69" t="s">
        <v>2192</v>
      </c>
      <c r="V143" s="22"/>
      <c r="W143" s="69" t="s">
        <v>2201</v>
      </c>
      <c r="X143" s="22" t="s">
        <v>73</v>
      </c>
      <c r="Y143" s="22" t="s">
        <v>128</v>
      </c>
      <c r="Z143" s="22" t="s">
        <v>73</v>
      </c>
      <c r="AA143" s="22" t="s">
        <v>2233</v>
      </c>
      <c r="AB143" s="22" t="s">
        <v>2250</v>
      </c>
      <c r="AC143" s="22" t="s">
        <v>75</v>
      </c>
      <c r="AD143" s="22" t="s">
        <v>73</v>
      </c>
      <c r="AE143" s="22" t="s">
        <v>77</v>
      </c>
      <c r="AF143" s="22"/>
      <c r="AG143" s="22"/>
      <c r="AH143" s="22"/>
      <c r="AI143" s="22"/>
      <c r="AJ143" s="22" t="s">
        <v>891</v>
      </c>
      <c r="AK143" s="22"/>
      <c r="AL143" s="22"/>
    </row>
    <row r="144" spans="1:38" ht="16.5" customHeight="1" x14ac:dyDescent="0.2">
      <c r="B144" s="21" t="s">
        <v>895</v>
      </c>
      <c r="C144" s="21" t="s">
        <v>892</v>
      </c>
      <c r="D144" s="21" t="s">
        <v>893</v>
      </c>
      <c r="E144" s="21" t="s">
        <v>894</v>
      </c>
      <c r="F144" s="22">
        <v>3</v>
      </c>
      <c r="G144" s="22" t="s">
        <v>101</v>
      </c>
      <c r="H144" s="22" t="s">
        <v>102</v>
      </c>
      <c r="I144" s="22"/>
      <c r="J144" s="22"/>
      <c r="K144" s="22"/>
      <c r="L144" s="69" t="s">
        <v>2279</v>
      </c>
      <c r="M144" s="22"/>
      <c r="N144" s="98">
        <v>1</v>
      </c>
      <c r="O144" s="98">
        <v>0.5</v>
      </c>
      <c r="P144" s="176">
        <f t="shared" si="3"/>
        <v>1.6404199475065615</v>
      </c>
      <c r="Q144" s="91" t="s">
        <v>2201</v>
      </c>
      <c r="R144" s="91">
        <v>2</v>
      </c>
      <c r="S144" s="91"/>
      <c r="T144" s="22"/>
      <c r="U144" s="69" t="s">
        <v>2192</v>
      </c>
      <c r="V144" s="22"/>
      <c r="W144" s="22"/>
      <c r="X144" s="22"/>
      <c r="Y144" s="22"/>
      <c r="Z144" s="22" t="s">
        <v>73</v>
      </c>
      <c r="AA144" s="22"/>
      <c r="AB144" s="22"/>
      <c r="AC144" s="22"/>
      <c r="AD144" s="22"/>
      <c r="AE144" s="22"/>
      <c r="AF144" s="22"/>
      <c r="AG144" s="22"/>
      <c r="AH144" s="22"/>
      <c r="AI144" s="22"/>
      <c r="AJ144" s="22"/>
      <c r="AK144" s="22"/>
      <c r="AL144" s="22"/>
    </row>
    <row r="145" spans="1:38" ht="16.5" customHeight="1" x14ac:dyDescent="0.2">
      <c r="A145" s="88"/>
      <c r="B145" s="21" t="s">
        <v>899</v>
      </c>
      <c r="C145" s="21" t="s">
        <v>896</v>
      </c>
      <c r="D145" s="21" t="s">
        <v>897</v>
      </c>
      <c r="E145" s="21" t="s">
        <v>898</v>
      </c>
      <c r="F145" s="22">
        <v>5</v>
      </c>
      <c r="G145" s="22" t="s">
        <v>101</v>
      </c>
      <c r="H145" s="22"/>
      <c r="I145" s="22"/>
      <c r="J145" s="22"/>
      <c r="K145" s="22"/>
      <c r="L145" s="69" t="s">
        <v>2171</v>
      </c>
      <c r="M145" s="22"/>
      <c r="N145" s="98">
        <v>1</v>
      </c>
      <c r="O145" s="98">
        <v>1</v>
      </c>
      <c r="P145" s="176">
        <f t="shared" si="3"/>
        <v>3.280839895013123</v>
      </c>
      <c r="Q145" s="98"/>
      <c r="R145" s="98"/>
      <c r="S145" s="98"/>
      <c r="T145" s="22"/>
      <c r="U145" s="22"/>
      <c r="V145" s="22"/>
      <c r="W145" s="22"/>
      <c r="X145" s="22"/>
      <c r="Y145" s="22"/>
      <c r="Z145" s="22"/>
      <c r="AA145" s="22" t="s">
        <v>2238</v>
      </c>
      <c r="AB145" s="22"/>
      <c r="AC145" s="22"/>
      <c r="AD145" s="22"/>
      <c r="AE145" s="22"/>
      <c r="AF145" s="22"/>
      <c r="AG145" s="22"/>
      <c r="AH145" s="22"/>
      <c r="AI145" s="22"/>
      <c r="AJ145" s="22"/>
      <c r="AK145" s="22"/>
      <c r="AL145" s="22"/>
    </row>
    <row r="146" spans="1:38" ht="16.5" customHeight="1" x14ac:dyDescent="0.2">
      <c r="A146" s="96"/>
      <c r="B146" s="21" t="s">
        <v>899</v>
      </c>
      <c r="C146" s="21" t="s">
        <v>896</v>
      </c>
      <c r="D146" s="21" t="s">
        <v>900</v>
      </c>
      <c r="E146" s="21" t="s">
        <v>901</v>
      </c>
      <c r="F146" s="22"/>
      <c r="G146" s="22"/>
      <c r="H146" s="22"/>
      <c r="I146" s="22"/>
      <c r="J146" s="22"/>
      <c r="K146" s="22"/>
      <c r="L146" s="69" t="s">
        <v>2171</v>
      </c>
      <c r="M146" s="22"/>
      <c r="N146" s="98"/>
      <c r="O146" s="98"/>
      <c r="P146" s="176" t="str">
        <f t="shared" si="3"/>
        <v/>
      </c>
      <c r="Q146" s="98"/>
      <c r="R146" s="98"/>
      <c r="S146" s="98"/>
      <c r="T146" s="22"/>
      <c r="U146" s="22"/>
      <c r="V146" s="22"/>
      <c r="W146" s="22"/>
      <c r="X146" s="22"/>
      <c r="Y146" s="22"/>
      <c r="Z146" s="22"/>
      <c r="AA146" s="22"/>
      <c r="AB146" s="22"/>
      <c r="AC146" s="22"/>
      <c r="AD146" s="22"/>
      <c r="AE146" s="22"/>
      <c r="AF146" s="22"/>
      <c r="AG146" s="22"/>
      <c r="AH146" s="22"/>
      <c r="AI146" s="22"/>
      <c r="AJ146" s="22"/>
      <c r="AK146" s="22"/>
      <c r="AL146" s="22"/>
    </row>
    <row r="147" spans="1:38" ht="16.5" customHeight="1" x14ac:dyDescent="0.2">
      <c r="A147" s="88"/>
      <c r="B147" s="21" t="s">
        <v>905</v>
      </c>
      <c r="C147" s="21" t="s">
        <v>902</v>
      </c>
      <c r="D147" s="21" t="s">
        <v>903</v>
      </c>
      <c r="E147" s="21" t="s">
        <v>904</v>
      </c>
      <c r="F147" s="22">
        <v>3</v>
      </c>
      <c r="G147" s="22" t="s">
        <v>67</v>
      </c>
      <c r="H147" s="22" t="s">
        <v>68</v>
      </c>
      <c r="I147" s="22" t="s">
        <v>210</v>
      </c>
      <c r="J147" s="22" t="s">
        <v>70</v>
      </c>
      <c r="K147" s="22"/>
      <c r="L147" s="69" t="s">
        <v>2279</v>
      </c>
      <c r="M147" s="22" t="s">
        <v>279</v>
      </c>
      <c r="N147" s="98">
        <v>0.05</v>
      </c>
      <c r="O147" s="98">
        <v>0.6</v>
      </c>
      <c r="P147" s="176">
        <f t="shared" si="3"/>
        <v>1.9685039370078738</v>
      </c>
      <c r="Q147" s="98"/>
      <c r="R147" s="98"/>
      <c r="S147" s="98"/>
      <c r="T147" s="22"/>
      <c r="U147" s="69" t="s">
        <v>2192</v>
      </c>
      <c r="V147" s="69" t="s">
        <v>2201</v>
      </c>
      <c r="W147" s="22" t="s">
        <v>73</v>
      </c>
      <c r="X147" s="22" t="s">
        <v>73</v>
      </c>
      <c r="Y147" s="22" t="s">
        <v>93</v>
      </c>
      <c r="Z147" s="69" t="s">
        <v>2201</v>
      </c>
      <c r="AA147" s="22" t="s">
        <v>2236</v>
      </c>
      <c r="AB147" s="22" t="s">
        <v>2201</v>
      </c>
      <c r="AC147" s="22" t="s">
        <v>2269</v>
      </c>
      <c r="AD147" s="22" t="s">
        <v>73</v>
      </c>
      <c r="AE147" s="22" t="s">
        <v>279</v>
      </c>
      <c r="AF147" s="22" t="s">
        <v>73</v>
      </c>
      <c r="AG147" s="22" t="s">
        <v>82</v>
      </c>
      <c r="AH147" s="22" t="s">
        <v>73</v>
      </c>
      <c r="AI147" s="22" t="s">
        <v>908</v>
      </c>
      <c r="AJ147" s="22"/>
      <c r="AK147" s="22"/>
      <c r="AL147" s="22"/>
    </row>
    <row r="148" spans="1:38" ht="16.5" customHeight="1" x14ac:dyDescent="0.2">
      <c r="A148" s="103"/>
      <c r="B148" s="21" t="s">
        <v>2310</v>
      </c>
      <c r="C148" s="21" t="s">
        <v>909</v>
      </c>
      <c r="D148" s="21" t="s">
        <v>910</v>
      </c>
      <c r="E148" s="21" t="s">
        <v>911</v>
      </c>
      <c r="F148" s="22">
        <v>5</v>
      </c>
      <c r="G148" s="22" t="s">
        <v>67</v>
      </c>
      <c r="H148" s="22" t="s">
        <v>102</v>
      </c>
      <c r="I148" s="22" t="s">
        <v>912</v>
      </c>
      <c r="J148" s="22" t="s">
        <v>528</v>
      </c>
      <c r="K148" s="22"/>
      <c r="L148" s="69" t="s">
        <v>2171</v>
      </c>
      <c r="M148" s="22"/>
      <c r="N148" s="98">
        <v>1</v>
      </c>
      <c r="O148" s="98">
        <v>0.6</v>
      </c>
      <c r="P148" s="176">
        <f t="shared" si="3"/>
        <v>1.9685039370078738</v>
      </c>
      <c r="Q148" s="98"/>
      <c r="R148" s="98"/>
      <c r="S148" s="98"/>
      <c r="T148" s="69" t="s">
        <v>2188</v>
      </c>
      <c r="U148" s="69" t="s">
        <v>2192</v>
      </c>
      <c r="V148" s="22"/>
      <c r="W148" s="69" t="s">
        <v>2201</v>
      </c>
      <c r="X148" s="22" t="s">
        <v>73</v>
      </c>
      <c r="Y148" s="22" t="s">
        <v>128</v>
      </c>
      <c r="Z148" s="22"/>
      <c r="AA148" s="22"/>
      <c r="AB148" s="22"/>
      <c r="AC148" s="22"/>
      <c r="AD148" s="22"/>
      <c r="AE148" s="22"/>
      <c r="AF148" s="22"/>
      <c r="AG148" s="22"/>
      <c r="AH148" s="22"/>
      <c r="AI148" s="22"/>
      <c r="AJ148" s="22"/>
      <c r="AK148" s="22"/>
      <c r="AL148" s="22"/>
    </row>
    <row r="149" spans="1:38" ht="16.5" customHeight="1" x14ac:dyDescent="0.2">
      <c r="A149" s="96"/>
      <c r="B149" s="21" t="s">
        <v>918</v>
      </c>
      <c r="C149" s="21" t="s">
        <v>913</v>
      </c>
      <c r="D149" s="21" t="s">
        <v>916</v>
      </c>
      <c r="E149" s="21" t="s">
        <v>917</v>
      </c>
      <c r="F149" s="22" t="s">
        <v>919</v>
      </c>
      <c r="G149" s="22" t="s">
        <v>101</v>
      </c>
      <c r="H149" s="22" t="s">
        <v>88</v>
      </c>
      <c r="I149" s="22"/>
      <c r="J149" s="22"/>
      <c r="K149" s="22"/>
      <c r="L149" s="69" t="s">
        <v>2170</v>
      </c>
      <c r="M149" s="22"/>
      <c r="N149" s="98"/>
      <c r="O149" s="98"/>
      <c r="P149" s="176" t="str">
        <f t="shared" si="3"/>
        <v/>
      </c>
      <c r="Q149" s="98"/>
      <c r="R149" s="98">
        <v>1</v>
      </c>
      <c r="S149" s="98">
        <v>3</v>
      </c>
      <c r="T149" s="22"/>
      <c r="U149" s="22"/>
      <c r="V149" s="22"/>
      <c r="W149" s="22"/>
      <c r="X149" s="22"/>
      <c r="Y149" s="22" t="s">
        <v>128</v>
      </c>
      <c r="Z149" s="22"/>
      <c r="AA149" s="22"/>
      <c r="AB149" s="22"/>
      <c r="AC149" s="22"/>
      <c r="AD149" s="22"/>
      <c r="AE149" s="22"/>
      <c r="AF149" s="22"/>
      <c r="AG149" s="22"/>
      <c r="AH149" s="22"/>
      <c r="AI149" s="22"/>
      <c r="AJ149" s="22"/>
      <c r="AK149" s="22"/>
      <c r="AL149" s="22"/>
    </row>
    <row r="150" spans="1:38" ht="16.5" customHeight="1" x14ac:dyDescent="0.2">
      <c r="A150" s="96"/>
      <c r="B150" s="21" t="s">
        <v>922</v>
      </c>
      <c r="C150" s="21" t="s">
        <v>913</v>
      </c>
      <c r="D150" s="21" t="s">
        <v>920</v>
      </c>
      <c r="E150" s="21" t="s">
        <v>921</v>
      </c>
      <c r="F150" s="22">
        <v>2</v>
      </c>
      <c r="G150" s="22" t="s">
        <v>101</v>
      </c>
      <c r="H150" s="22" t="s">
        <v>88</v>
      </c>
      <c r="I150" s="22"/>
      <c r="J150" s="22"/>
      <c r="K150" s="22"/>
      <c r="L150" s="69" t="s">
        <v>2170</v>
      </c>
      <c r="M150" s="22"/>
      <c r="N150" s="98"/>
      <c r="O150" s="98"/>
      <c r="P150" s="176" t="str">
        <f t="shared" si="3"/>
        <v/>
      </c>
      <c r="Q150" s="98"/>
      <c r="R150" s="98">
        <v>1</v>
      </c>
      <c r="S150" s="98">
        <v>3</v>
      </c>
      <c r="T150" s="22"/>
      <c r="U150" s="22"/>
      <c r="V150" s="22"/>
      <c r="W150" s="22"/>
      <c r="X150" s="22"/>
      <c r="Y150" s="22" t="s">
        <v>128</v>
      </c>
      <c r="Z150" s="22"/>
      <c r="AA150" s="22"/>
      <c r="AB150" s="22"/>
      <c r="AC150" s="22"/>
      <c r="AD150" s="22"/>
      <c r="AE150" s="22"/>
      <c r="AF150" s="22"/>
      <c r="AG150" s="22"/>
      <c r="AH150" s="22"/>
      <c r="AI150" s="22" t="s">
        <v>923</v>
      </c>
      <c r="AJ150" s="22"/>
      <c r="AK150" s="22"/>
      <c r="AL150" s="22"/>
    </row>
    <row r="151" spans="1:38" ht="16.5" customHeight="1" x14ac:dyDescent="0.2">
      <c r="A151" s="103"/>
      <c r="B151" s="21" t="s">
        <v>926</v>
      </c>
      <c r="C151" s="21" t="s">
        <v>913</v>
      </c>
      <c r="D151" s="21" t="s">
        <v>924</v>
      </c>
      <c r="E151" s="21" t="s">
        <v>925</v>
      </c>
      <c r="F151" s="22" t="s">
        <v>87</v>
      </c>
      <c r="G151" s="22" t="s">
        <v>101</v>
      </c>
      <c r="H151" s="22" t="s">
        <v>88</v>
      </c>
      <c r="I151" s="22"/>
      <c r="J151" s="22"/>
      <c r="K151" s="22"/>
      <c r="L151" s="69" t="s">
        <v>2170</v>
      </c>
      <c r="M151" s="22"/>
      <c r="N151" s="98"/>
      <c r="O151" s="98"/>
      <c r="P151" s="176" t="str">
        <f t="shared" si="3"/>
        <v/>
      </c>
      <c r="Q151" s="98"/>
      <c r="R151" s="98">
        <v>1</v>
      </c>
      <c r="S151" s="98">
        <v>3</v>
      </c>
      <c r="T151" s="22"/>
      <c r="U151" s="22"/>
      <c r="V151" s="22"/>
      <c r="W151" s="22"/>
      <c r="X151" s="22"/>
      <c r="Y151" s="22" t="s">
        <v>128</v>
      </c>
      <c r="Z151" s="22"/>
      <c r="AA151" s="22"/>
      <c r="AB151" s="22"/>
      <c r="AC151" s="22"/>
      <c r="AD151" s="22"/>
      <c r="AE151" s="22"/>
      <c r="AF151" s="22"/>
      <c r="AG151" s="22"/>
      <c r="AH151" s="22"/>
      <c r="AI151" s="22" t="s">
        <v>927</v>
      </c>
      <c r="AJ151" s="22"/>
      <c r="AK151" s="22"/>
      <c r="AL151" s="22"/>
    </row>
    <row r="152" spans="1:38" ht="16.5" customHeight="1" x14ac:dyDescent="0.2">
      <c r="B152" s="21" t="s">
        <v>915</v>
      </c>
      <c r="C152" s="21" t="s">
        <v>913</v>
      </c>
      <c r="D152" s="21" t="s">
        <v>861</v>
      </c>
      <c r="E152" s="21" t="s">
        <v>914</v>
      </c>
      <c r="F152" s="22"/>
      <c r="G152" s="22" t="s">
        <v>101</v>
      </c>
      <c r="H152" s="22" t="s">
        <v>88</v>
      </c>
      <c r="I152" s="22"/>
      <c r="J152" s="22"/>
      <c r="K152" s="69"/>
      <c r="L152" s="69" t="s">
        <v>2170</v>
      </c>
      <c r="M152" s="22"/>
      <c r="N152" s="98">
        <v>6</v>
      </c>
      <c r="O152" s="98">
        <v>4</v>
      </c>
      <c r="P152" s="176">
        <f t="shared" si="3"/>
        <v>13.123359580052492</v>
      </c>
      <c r="Q152" s="98"/>
      <c r="R152" s="98">
        <v>1</v>
      </c>
      <c r="S152" s="98">
        <v>3</v>
      </c>
      <c r="T152" s="22"/>
      <c r="U152" s="22"/>
      <c r="V152" s="22"/>
      <c r="W152" s="22"/>
      <c r="X152" s="22"/>
      <c r="Y152" s="22"/>
      <c r="Z152" s="22"/>
      <c r="AA152" s="22"/>
      <c r="AB152" s="22"/>
      <c r="AC152" s="22"/>
      <c r="AD152" s="22"/>
      <c r="AE152" s="22"/>
      <c r="AF152" s="22"/>
      <c r="AG152" s="22"/>
      <c r="AH152" s="22"/>
      <c r="AI152" s="22"/>
      <c r="AJ152" s="22"/>
      <c r="AK152" s="22"/>
      <c r="AL152" s="22"/>
    </row>
    <row r="153" spans="1:38" ht="16.5" customHeight="1" x14ac:dyDescent="0.2">
      <c r="A153" s="103"/>
      <c r="B153" s="21" t="s">
        <v>930</v>
      </c>
      <c r="C153" s="21" t="s">
        <v>913</v>
      </c>
      <c r="D153" s="21" t="s">
        <v>928</v>
      </c>
      <c r="E153" s="21" t="s">
        <v>929</v>
      </c>
      <c r="F153" s="22" t="s">
        <v>392</v>
      </c>
      <c r="G153" s="22" t="s">
        <v>101</v>
      </c>
      <c r="H153" s="22" t="s">
        <v>88</v>
      </c>
      <c r="I153" s="22"/>
      <c r="J153" s="22"/>
      <c r="K153" s="22"/>
      <c r="L153" s="69" t="s">
        <v>2170</v>
      </c>
      <c r="M153" s="22"/>
      <c r="N153" s="98"/>
      <c r="O153" s="98"/>
      <c r="P153" s="176" t="str">
        <f t="shared" si="3"/>
        <v/>
      </c>
      <c r="Q153" s="98"/>
      <c r="R153" s="98"/>
      <c r="S153" s="98">
        <v>3</v>
      </c>
      <c r="T153" s="22"/>
      <c r="U153" s="22"/>
      <c r="V153" s="22"/>
      <c r="W153" s="22"/>
      <c r="X153" s="22"/>
      <c r="Y153" s="22" t="s">
        <v>128</v>
      </c>
      <c r="Z153" s="22"/>
      <c r="AA153" s="22"/>
      <c r="AB153" s="22"/>
      <c r="AC153" s="22"/>
      <c r="AD153" s="22"/>
      <c r="AE153" s="22"/>
      <c r="AF153" s="22"/>
      <c r="AG153" s="22"/>
      <c r="AH153" s="22"/>
      <c r="AI153" s="22"/>
      <c r="AJ153" s="22"/>
      <c r="AK153" s="22"/>
      <c r="AL153" s="22"/>
    </row>
    <row r="154" spans="1:38" ht="16.5" customHeight="1" x14ac:dyDescent="0.2">
      <c r="A154" s="96"/>
      <c r="B154" s="21" t="s">
        <v>934</v>
      </c>
      <c r="C154" s="21" t="s">
        <v>931</v>
      </c>
      <c r="D154" s="21" t="s">
        <v>932</v>
      </c>
      <c r="E154" s="21" t="s">
        <v>933</v>
      </c>
      <c r="F154" s="22" t="s">
        <v>392</v>
      </c>
      <c r="G154" s="22" t="s">
        <v>126</v>
      </c>
      <c r="H154" s="22" t="s">
        <v>88</v>
      </c>
      <c r="I154" s="22" t="s">
        <v>89</v>
      </c>
      <c r="J154" s="22" t="s">
        <v>70</v>
      </c>
      <c r="K154" s="22"/>
      <c r="L154" s="69" t="s">
        <v>2279</v>
      </c>
      <c r="M154" s="22" t="s">
        <v>129</v>
      </c>
      <c r="N154" s="98">
        <v>0.6</v>
      </c>
      <c r="O154" s="98">
        <v>0.6</v>
      </c>
      <c r="P154" s="176">
        <f t="shared" si="3"/>
        <v>1.9685039370078738</v>
      </c>
      <c r="Q154" s="98"/>
      <c r="R154" s="98"/>
      <c r="S154" s="98"/>
      <c r="T154" s="22" t="s">
        <v>131</v>
      </c>
      <c r="U154" s="69" t="s">
        <v>2192</v>
      </c>
      <c r="V154" s="22"/>
      <c r="W154" s="22" t="s">
        <v>73</v>
      </c>
      <c r="X154" s="22" t="s">
        <v>73</v>
      </c>
      <c r="Y154" s="22" t="s">
        <v>243</v>
      </c>
      <c r="Z154" s="69" t="s">
        <v>2201</v>
      </c>
      <c r="AA154" s="22" t="s">
        <v>2235</v>
      </c>
      <c r="AB154" s="22" t="s">
        <v>2252</v>
      </c>
      <c r="AC154" s="22" t="s">
        <v>75</v>
      </c>
      <c r="AD154" s="22"/>
      <c r="AE154" s="22" t="s">
        <v>119</v>
      </c>
      <c r="AF154" s="22" t="s">
        <v>73</v>
      </c>
      <c r="AG154" s="22" t="s">
        <v>936</v>
      </c>
      <c r="AH154" s="22" t="s">
        <v>82</v>
      </c>
      <c r="AI154" s="22"/>
      <c r="AJ154" s="22" t="s">
        <v>937</v>
      </c>
      <c r="AK154" s="22"/>
      <c r="AL154" s="22"/>
    </row>
    <row r="155" spans="1:38" ht="16.5" customHeight="1" x14ac:dyDescent="0.2">
      <c r="B155" s="21" t="s">
        <v>940</v>
      </c>
      <c r="C155" s="21" t="s">
        <v>931</v>
      </c>
      <c r="D155" s="21" t="s">
        <v>938</v>
      </c>
      <c r="E155" s="21" t="s">
        <v>939</v>
      </c>
      <c r="F155" s="22">
        <v>3</v>
      </c>
      <c r="G155" s="22" t="s">
        <v>126</v>
      </c>
      <c r="H155" s="22" t="s">
        <v>229</v>
      </c>
      <c r="I155" s="22" t="s">
        <v>89</v>
      </c>
      <c r="J155" s="22" t="s">
        <v>70</v>
      </c>
      <c r="K155" s="22"/>
      <c r="L155" s="69" t="s">
        <v>2279</v>
      </c>
      <c r="M155" s="22" t="s">
        <v>129</v>
      </c>
      <c r="N155" s="98">
        <v>0.2</v>
      </c>
      <c r="O155" s="98">
        <v>0.3</v>
      </c>
      <c r="P155" s="176">
        <f t="shared" si="3"/>
        <v>0.98425196850393692</v>
      </c>
      <c r="Q155" s="98"/>
      <c r="R155" s="91" t="s">
        <v>2201</v>
      </c>
      <c r="S155" s="91"/>
      <c r="T155" s="69" t="s">
        <v>2188</v>
      </c>
      <c r="U155" s="69" t="s">
        <v>2192</v>
      </c>
      <c r="V155" s="69" t="s">
        <v>2201</v>
      </c>
      <c r="W155" s="22" t="s">
        <v>73</v>
      </c>
      <c r="X155" s="22" t="s">
        <v>73</v>
      </c>
      <c r="Y155" s="22" t="s">
        <v>2209</v>
      </c>
      <c r="Z155" s="69" t="s">
        <v>2201</v>
      </c>
      <c r="AA155" s="22" t="s">
        <v>2236</v>
      </c>
      <c r="AB155" s="22" t="s">
        <v>2250</v>
      </c>
      <c r="AC155" s="22" t="s">
        <v>75</v>
      </c>
      <c r="AD155" s="22" t="s">
        <v>73</v>
      </c>
      <c r="AE155" s="22" t="s">
        <v>279</v>
      </c>
      <c r="AF155" s="22" t="s">
        <v>73</v>
      </c>
      <c r="AG155" s="22" t="s">
        <v>77</v>
      </c>
      <c r="AH155" s="22" t="s">
        <v>82</v>
      </c>
      <c r="AI155" s="22" t="s">
        <v>942</v>
      </c>
      <c r="AJ155" s="22"/>
      <c r="AK155" s="22"/>
      <c r="AL155" s="22"/>
    </row>
    <row r="156" spans="1:38" ht="16.5" customHeight="1" x14ac:dyDescent="0.2">
      <c r="B156" s="21" t="s">
        <v>945</v>
      </c>
      <c r="C156" s="21" t="s">
        <v>931</v>
      </c>
      <c r="D156" s="21" t="s">
        <v>943</v>
      </c>
      <c r="E156" s="21" t="s">
        <v>944</v>
      </c>
      <c r="F156" s="22">
        <v>5</v>
      </c>
      <c r="G156" s="22" t="s">
        <v>126</v>
      </c>
      <c r="H156" s="22" t="s">
        <v>88</v>
      </c>
      <c r="I156" s="22" t="s">
        <v>230</v>
      </c>
      <c r="J156" s="22" t="s">
        <v>70</v>
      </c>
      <c r="K156" s="22"/>
      <c r="L156" s="69" t="s">
        <v>2279</v>
      </c>
      <c r="M156" s="22" t="s">
        <v>129</v>
      </c>
      <c r="N156" s="98">
        <v>1.2</v>
      </c>
      <c r="O156" s="98">
        <v>0.5</v>
      </c>
      <c r="P156" s="176">
        <f t="shared" si="3"/>
        <v>1.6404199475065615</v>
      </c>
      <c r="Q156" s="98"/>
      <c r="R156" s="98"/>
      <c r="S156" s="98"/>
      <c r="T156" s="69" t="s">
        <v>2188</v>
      </c>
      <c r="U156" s="69" t="s">
        <v>2192</v>
      </c>
      <c r="V156" s="22"/>
      <c r="W156" s="22" t="s">
        <v>73</v>
      </c>
      <c r="X156" s="22" t="s">
        <v>73</v>
      </c>
      <c r="Y156" s="22" t="s">
        <v>243</v>
      </c>
      <c r="Z156" s="69" t="s">
        <v>2201</v>
      </c>
      <c r="AA156" s="22" t="s">
        <v>2235</v>
      </c>
      <c r="AB156" s="22" t="s">
        <v>946</v>
      </c>
      <c r="AC156" s="22" t="s">
        <v>75</v>
      </c>
      <c r="AD156" s="69" t="s">
        <v>279</v>
      </c>
      <c r="AE156" s="22" t="s">
        <v>119</v>
      </c>
      <c r="AF156" s="22" t="s">
        <v>73</v>
      </c>
      <c r="AG156" s="22" t="s">
        <v>201</v>
      </c>
      <c r="AH156" s="22" t="s">
        <v>131</v>
      </c>
      <c r="AI156" s="22" t="s">
        <v>947</v>
      </c>
      <c r="AJ156" s="22" t="s">
        <v>948</v>
      </c>
      <c r="AK156" s="22"/>
      <c r="AL156" s="22"/>
    </row>
    <row r="157" spans="1:38" ht="16.5" customHeight="1" x14ac:dyDescent="0.2">
      <c r="B157" s="21" t="s">
        <v>952</v>
      </c>
      <c r="C157" s="21" t="s">
        <v>949</v>
      </c>
      <c r="D157" s="21" t="s">
        <v>950</v>
      </c>
      <c r="E157" s="21" t="s">
        <v>951</v>
      </c>
      <c r="F157" s="22">
        <v>2</v>
      </c>
      <c r="G157" s="22" t="s">
        <v>115</v>
      </c>
      <c r="H157" s="22" t="s">
        <v>68</v>
      </c>
      <c r="I157" s="22" t="s">
        <v>383</v>
      </c>
      <c r="J157" s="22" t="s">
        <v>70</v>
      </c>
      <c r="K157" s="22"/>
      <c r="L157" s="69" t="s">
        <v>2279</v>
      </c>
      <c r="M157" s="22" t="s">
        <v>77</v>
      </c>
      <c r="N157" s="98">
        <v>2</v>
      </c>
      <c r="O157" s="98">
        <v>0.8</v>
      </c>
      <c r="P157" s="176">
        <f t="shared" si="3"/>
        <v>2.6246719160104988</v>
      </c>
      <c r="Q157" s="98"/>
      <c r="R157" s="98"/>
      <c r="S157" s="98"/>
      <c r="T157" s="22"/>
      <c r="U157" s="22"/>
      <c r="V157" s="22"/>
      <c r="W157" s="22" t="s">
        <v>73</v>
      </c>
      <c r="X157" s="69" t="s">
        <v>2197</v>
      </c>
      <c r="Y157" s="22" t="s">
        <v>2222</v>
      </c>
      <c r="Z157" s="22" t="s">
        <v>73</v>
      </c>
      <c r="AA157" s="22" t="s">
        <v>279</v>
      </c>
      <c r="AB157" s="22" t="s">
        <v>73</v>
      </c>
      <c r="AC157" s="22" t="s">
        <v>75</v>
      </c>
      <c r="AD157" s="69" t="s">
        <v>2250</v>
      </c>
      <c r="AE157" s="22" t="s">
        <v>279</v>
      </c>
      <c r="AF157" s="22" t="s">
        <v>73</v>
      </c>
      <c r="AG157" s="22" t="s">
        <v>201</v>
      </c>
      <c r="AH157" s="22" t="s">
        <v>73</v>
      </c>
      <c r="AI157" s="22" t="s">
        <v>954</v>
      </c>
      <c r="AJ157" s="22"/>
      <c r="AK157" s="22"/>
      <c r="AL157" s="22"/>
    </row>
    <row r="158" spans="1:38" ht="16.5" customHeight="1" x14ac:dyDescent="0.2">
      <c r="A158" s="103"/>
      <c r="B158" s="21" t="s">
        <v>958</v>
      </c>
      <c r="C158" s="21" t="s">
        <v>955</v>
      </c>
      <c r="D158" s="21" t="s">
        <v>956</v>
      </c>
      <c r="E158" s="21" t="s">
        <v>957</v>
      </c>
      <c r="F158" s="22">
        <v>3</v>
      </c>
      <c r="G158" s="22" t="s">
        <v>959</v>
      </c>
      <c r="H158" s="22" t="s">
        <v>68</v>
      </c>
      <c r="I158" s="22">
        <v>7</v>
      </c>
      <c r="J158" s="22" t="s">
        <v>103</v>
      </c>
      <c r="K158" s="22"/>
      <c r="L158" s="69" t="s">
        <v>2279</v>
      </c>
      <c r="M158" s="22" t="s">
        <v>79</v>
      </c>
      <c r="N158" s="98">
        <v>0.3</v>
      </c>
      <c r="O158" s="98">
        <v>0.3</v>
      </c>
      <c r="P158" s="176">
        <f t="shared" si="3"/>
        <v>0.98425196850393692</v>
      </c>
      <c r="Q158" s="98"/>
      <c r="R158" s="98"/>
      <c r="S158" s="98"/>
      <c r="T158" s="22"/>
      <c r="U158" s="22"/>
      <c r="V158" s="22"/>
      <c r="W158" s="22" t="s">
        <v>73</v>
      </c>
      <c r="X158" s="22"/>
      <c r="Y158" s="22" t="s">
        <v>79</v>
      </c>
      <c r="Z158" s="69" t="s">
        <v>2201</v>
      </c>
      <c r="AA158" s="22"/>
      <c r="AB158" s="22"/>
      <c r="AC158" s="22"/>
      <c r="AD158" s="22"/>
      <c r="AE158" s="22"/>
      <c r="AF158" s="22"/>
      <c r="AG158" s="22"/>
      <c r="AH158" s="22"/>
      <c r="AI158" s="22"/>
      <c r="AJ158" s="22"/>
      <c r="AK158" s="22"/>
      <c r="AL158" s="22"/>
    </row>
    <row r="159" spans="1:38" ht="16.5" customHeight="1" x14ac:dyDescent="0.2">
      <c r="B159" s="21" t="s">
        <v>962</v>
      </c>
      <c r="C159" s="21" t="s">
        <v>960</v>
      </c>
      <c r="D159" s="21" t="s">
        <v>245</v>
      </c>
      <c r="E159" s="21" t="s">
        <v>961</v>
      </c>
      <c r="F159" s="22">
        <v>4</v>
      </c>
      <c r="G159" s="22" t="s">
        <v>67</v>
      </c>
      <c r="H159" s="22" t="s">
        <v>88</v>
      </c>
      <c r="I159" s="22" t="s">
        <v>963</v>
      </c>
      <c r="J159" s="22" t="s">
        <v>103</v>
      </c>
      <c r="K159" s="22"/>
      <c r="L159" s="69" t="s">
        <v>2279</v>
      </c>
      <c r="M159" s="22" t="s">
        <v>964</v>
      </c>
      <c r="N159" s="22">
        <v>0.45</v>
      </c>
      <c r="O159" s="22">
        <v>0.5</v>
      </c>
      <c r="P159" s="92">
        <f t="shared" si="3"/>
        <v>1.6404199475065615</v>
      </c>
      <c r="Q159" s="22"/>
      <c r="R159" s="69">
        <v>1</v>
      </c>
      <c r="S159" s="91"/>
      <c r="T159" s="22" t="s">
        <v>131</v>
      </c>
      <c r="U159" s="69" t="s">
        <v>2192</v>
      </c>
      <c r="V159" s="69" t="s">
        <v>2201</v>
      </c>
      <c r="W159" s="22" t="s">
        <v>73</v>
      </c>
      <c r="X159" s="22" t="s">
        <v>131</v>
      </c>
      <c r="Y159" s="69" t="s">
        <v>93</v>
      </c>
      <c r="Z159" s="69" t="s">
        <v>2201</v>
      </c>
      <c r="AA159" s="22" t="s">
        <v>2236</v>
      </c>
      <c r="AB159" s="22" t="s">
        <v>2250</v>
      </c>
      <c r="AC159" s="22" t="s">
        <v>75</v>
      </c>
      <c r="AD159" s="22" t="s">
        <v>73</v>
      </c>
      <c r="AE159" s="22" t="s">
        <v>279</v>
      </c>
      <c r="AF159" s="22" t="s">
        <v>73</v>
      </c>
      <c r="AG159" s="22" t="s">
        <v>965</v>
      </c>
      <c r="AH159" s="22" t="s">
        <v>82</v>
      </c>
      <c r="AI159" s="22"/>
      <c r="AJ159" s="22"/>
      <c r="AK159" s="22"/>
      <c r="AL159" s="22"/>
    </row>
    <row r="160" spans="1:38" ht="16.5" customHeight="1" x14ac:dyDescent="0.2">
      <c r="B160" s="21" t="s">
        <v>968</v>
      </c>
      <c r="C160" s="21" t="s">
        <v>966</v>
      </c>
      <c r="D160" s="21" t="s">
        <v>254</v>
      </c>
      <c r="E160" s="21" t="s">
        <v>967</v>
      </c>
      <c r="F160" s="22">
        <v>3</v>
      </c>
      <c r="G160" s="22" t="s">
        <v>126</v>
      </c>
      <c r="H160" s="22" t="s">
        <v>68</v>
      </c>
      <c r="I160" s="22" t="s">
        <v>210</v>
      </c>
      <c r="J160" s="22" t="s">
        <v>70</v>
      </c>
      <c r="K160" s="22"/>
      <c r="L160" s="69" t="s">
        <v>2279</v>
      </c>
      <c r="M160" s="98" t="s">
        <v>131</v>
      </c>
      <c r="N160" s="98">
        <v>0.5</v>
      </c>
      <c r="O160" s="22">
        <v>0.45</v>
      </c>
      <c r="P160" s="92">
        <f t="shared" si="3"/>
        <v>1.4763779527559056</v>
      </c>
      <c r="Q160" s="22"/>
      <c r="R160" s="22" t="s">
        <v>131</v>
      </c>
      <c r="S160" s="98"/>
      <c r="T160" s="22" t="s">
        <v>131</v>
      </c>
      <c r="U160" s="22" t="s">
        <v>131</v>
      </c>
      <c r="V160" s="69" t="s">
        <v>2201</v>
      </c>
      <c r="W160" s="22" t="s">
        <v>73</v>
      </c>
      <c r="X160" s="69" t="s">
        <v>2195</v>
      </c>
      <c r="Y160" s="22" t="s">
        <v>93</v>
      </c>
      <c r="Z160" s="69" t="s">
        <v>2201</v>
      </c>
      <c r="AA160" s="22" t="s">
        <v>2236</v>
      </c>
      <c r="AB160" s="22" t="s">
        <v>357</v>
      </c>
      <c r="AC160" s="22" t="s">
        <v>75</v>
      </c>
      <c r="AD160" s="22" t="s">
        <v>73</v>
      </c>
      <c r="AE160" s="22" t="s">
        <v>279</v>
      </c>
      <c r="AF160" s="22" t="s">
        <v>73</v>
      </c>
      <c r="AG160" s="22" t="s">
        <v>969</v>
      </c>
      <c r="AH160" s="22" t="s">
        <v>132</v>
      </c>
      <c r="AI160" s="22"/>
      <c r="AJ160" s="22"/>
      <c r="AK160" s="22"/>
      <c r="AL160" s="22"/>
    </row>
    <row r="161" spans="1:38" ht="16.5" customHeight="1" x14ac:dyDescent="0.2">
      <c r="B161" s="21" t="s">
        <v>972</v>
      </c>
      <c r="C161" s="21" t="s">
        <v>966</v>
      </c>
      <c r="D161" s="21" t="s">
        <v>970</v>
      </c>
      <c r="E161" s="21" t="s">
        <v>971</v>
      </c>
      <c r="F161" s="22">
        <v>4</v>
      </c>
      <c r="G161" s="22" t="s">
        <v>126</v>
      </c>
      <c r="H161" s="22" t="s">
        <v>68</v>
      </c>
      <c r="I161" s="22" t="s">
        <v>131</v>
      </c>
      <c r="J161" s="22" t="s">
        <v>70</v>
      </c>
      <c r="K161" s="22"/>
      <c r="L161" s="69" t="s">
        <v>2279</v>
      </c>
      <c r="M161" s="98" t="s">
        <v>131</v>
      </c>
      <c r="N161" s="98">
        <v>0.6</v>
      </c>
      <c r="O161" s="22">
        <v>0.4</v>
      </c>
      <c r="P161" s="92">
        <f t="shared" si="3"/>
        <v>1.3123359580052494</v>
      </c>
      <c r="Q161" s="22"/>
      <c r="R161" s="22">
        <v>1</v>
      </c>
      <c r="S161" s="98"/>
      <c r="T161" s="22" t="s">
        <v>131</v>
      </c>
      <c r="U161" s="22" t="s">
        <v>131</v>
      </c>
      <c r="V161" s="69" t="s">
        <v>2201</v>
      </c>
      <c r="W161" s="22" t="s">
        <v>73</v>
      </c>
      <c r="X161" s="69" t="s">
        <v>2195</v>
      </c>
      <c r="Y161" s="22" t="s">
        <v>93</v>
      </c>
      <c r="Z161" s="69" t="s">
        <v>2201</v>
      </c>
      <c r="AA161" s="22" t="s">
        <v>2236</v>
      </c>
      <c r="AB161" s="22" t="s">
        <v>2250</v>
      </c>
      <c r="AC161" s="22" t="s">
        <v>75</v>
      </c>
      <c r="AD161" s="22" t="s">
        <v>73</v>
      </c>
      <c r="AE161" s="22" t="s">
        <v>279</v>
      </c>
      <c r="AF161" s="22" t="s">
        <v>73</v>
      </c>
      <c r="AG161" s="22" t="s">
        <v>973</v>
      </c>
      <c r="AH161" s="22" t="s">
        <v>132</v>
      </c>
      <c r="AI161" s="22"/>
      <c r="AJ161" s="22" t="s">
        <v>974</v>
      </c>
      <c r="AK161" s="22"/>
      <c r="AL161" s="22"/>
    </row>
    <row r="162" spans="1:38" ht="16.5" customHeight="1" x14ac:dyDescent="0.2">
      <c r="B162" s="21" t="s">
        <v>977</v>
      </c>
      <c r="C162" s="21" t="s">
        <v>966</v>
      </c>
      <c r="D162" s="21" t="s">
        <v>975</v>
      </c>
      <c r="E162" s="21" t="s">
        <v>976</v>
      </c>
      <c r="F162" s="22">
        <v>3</v>
      </c>
      <c r="G162" s="22" t="s">
        <v>126</v>
      </c>
      <c r="H162" s="22" t="s">
        <v>88</v>
      </c>
      <c r="I162" s="22" t="s">
        <v>978</v>
      </c>
      <c r="J162" s="22" t="s">
        <v>131</v>
      </c>
      <c r="K162" s="22"/>
      <c r="L162" s="69" t="s">
        <v>2279</v>
      </c>
      <c r="M162" s="98" t="s">
        <v>79</v>
      </c>
      <c r="N162" s="98">
        <v>0.45</v>
      </c>
      <c r="O162" s="22">
        <v>0.4</v>
      </c>
      <c r="P162" s="92">
        <f t="shared" si="3"/>
        <v>1.3123359580052494</v>
      </c>
      <c r="Q162" s="22"/>
      <c r="R162" s="22" t="s">
        <v>131</v>
      </c>
      <c r="S162" s="98"/>
      <c r="T162" s="69" t="s">
        <v>2188</v>
      </c>
      <c r="U162" s="22"/>
      <c r="V162" s="22"/>
      <c r="W162" s="22" t="s">
        <v>73</v>
      </c>
      <c r="X162" s="22"/>
      <c r="Y162" s="22" t="s">
        <v>93</v>
      </c>
      <c r="Z162" s="69" t="s">
        <v>2201</v>
      </c>
      <c r="AA162" s="22" t="s">
        <v>2236</v>
      </c>
      <c r="AB162" s="22" t="s">
        <v>2244</v>
      </c>
      <c r="AC162" s="22" t="s">
        <v>75</v>
      </c>
      <c r="AD162" s="22"/>
      <c r="AE162" s="22" t="s">
        <v>279</v>
      </c>
      <c r="AF162" s="22" t="s">
        <v>80</v>
      </c>
      <c r="AG162" s="22" t="s">
        <v>81</v>
      </c>
      <c r="AH162" s="22" t="s">
        <v>132</v>
      </c>
      <c r="AI162" s="22"/>
      <c r="AJ162" s="22"/>
      <c r="AK162" s="22"/>
      <c r="AL162" s="22"/>
    </row>
    <row r="163" spans="1:38" ht="16.5" customHeight="1" x14ac:dyDescent="0.2">
      <c r="A163" s="103"/>
      <c r="B163" s="21" t="s">
        <v>981</v>
      </c>
      <c r="C163" s="21" t="s">
        <v>979</v>
      </c>
      <c r="D163" s="21" t="s">
        <v>591</v>
      </c>
      <c r="E163" s="21" t="s">
        <v>980</v>
      </c>
      <c r="F163" s="22">
        <v>1</v>
      </c>
      <c r="G163" s="22" t="s">
        <v>101</v>
      </c>
      <c r="H163" s="22" t="s">
        <v>464</v>
      </c>
      <c r="I163" s="22" t="s">
        <v>982</v>
      </c>
      <c r="J163" s="22" t="s">
        <v>983</v>
      </c>
      <c r="K163" s="22"/>
      <c r="L163" s="69" t="s">
        <v>2279</v>
      </c>
      <c r="M163" s="98" t="s">
        <v>77</v>
      </c>
      <c r="N163" s="98">
        <v>0.15</v>
      </c>
      <c r="O163" s="22">
        <v>0.6</v>
      </c>
      <c r="P163" s="92">
        <f t="shared" si="3"/>
        <v>1.9685039370078738</v>
      </c>
      <c r="Q163" s="22"/>
      <c r="R163" s="22" t="s">
        <v>131</v>
      </c>
      <c r="S163" s="98"/>
      <c r="T163" s="22" t="s">
        <v>131</v>
      </c>
      <c r="U163" s="22" t="s">
        <v>131</v>
      </c>
      <c r="V163" s="69" t="s">
        <v>2201</v>
      </c>
      <c r="W163" s="22" t="s">
        <v>73</v>
      </c>
      <c r="X163" s="22"/>
      <c r="Y163" s="22" t="s">
        <v>93</v>
      </c>
      <c r="Z163" s="69" t="s">
        <v>2201</v>
      </c>
      <c r="AA163" s="22" t="s">
        <v>2236</v>
      </c>
      <c r="AB163" s="22" t="s">
        <v>984</v>
      </c>
      <c r="AC163" s="22" t="s">
        <v>129</v>
      </c>
      <c r="AD163" s="22"/>
      <c r="AE163" s="22" t="s">
        <v>131</v>
      </c>
      <c r="AF163" s="22" t="s">
        <v>94</v>
      </c>
      <c r="AG163" s="22" t="s">
        <v>216</v>
      </c>
      <c r="AH163" s="22"/>
      <c r="AI163" s="22" t="s">
        <v>985</v>
      </c>
      <c r="AJ163" s="22"/>
      <c r="AK163" s="22"/>
      <c r="AL163" s="22"/>
    </row>
    <row r="164" spans="1:38" ht="16.5" customHeight="1" x14ac:dyDescent="0.2">
      <c r="B164" s="21" t="s">
        <v>989</v>
      </c>
      <c r="C164" s="21" t="s">
        <v>986</v>
      </c>
      <c r="D164" s="21" t="s">
        <v>987</v>
      </c>
      <c r="E164" s="21" t="s">
        <v>988</v>
      </c>
      <c r="F164" s="22">
        <v>4</v>
      </c>
      <c r="G164" s="22" t="s">
        <v>126</v>
      </c>
      <c r="H164" s="22" t="s">
        <v>88</v>
      </c>
      <c r="I164" s="22" t="s">
        <v>210</v>
      </c>
      <c r="J164" s="22" t="s">
        <v>70</v>
      </c>
      <c r="K164" s="22" t="s">
        <v>2396</v>
      </c>
      <c r="L164" s="69" t="s">
        <v>2279</v>
      </c>
      <c r="M164" s="98" t="s">
        <v>79</v>
      </c>
      <c r="N164" s="98">
        <v>1</v>
      </c>
      <c r="O164" s="22">
        <v>0.5</v>
      </c>
      <c r="P164" s="92">
        <f t="shared" si="3"/>
        <v>1.6404199475065615</v>
      </c>
      <c r="Q164" s="22"/>
      <c r="R164" s="22" t="s">
        <v>131</v>
      </c>
      <c r="S164" s="98"/>
      <c r="T164" s="69" t="s">
        <v>2188</v>
      </c>
      <c r="U164" s="69" t="s">
        <v>2192</v>
      </c>
      <c r="V164" s="22"/>
      <c r="W164" s="22" t="s">
        <v>73</v>
      </c>
      <c r="X164" s="22"/>
      <c r="Y164" s="22" t="s">
        <v>243</v>
      </c>
      <c r="Z164" s="69" t="s">
        <v>2201</v>
      </c>
      <c r="AA164" s="22" t="s">
        <v>2236</v>
      </c>
      <c r="AB164" s="22" t="s">
        <v>129</v>
      </c>
      <c r="AC164" s="22" t="s">
        <v>75</v>
      </c>
      <c r="AD164" s="22"/>
      <c r="AE164" s="22" t="s">
        <v>279</v>
      </c>
      <c r="AF164" s="22" t="s">
        <v>483</v>
      </c>
      <c r="AG164" s="22" t="s">
        <v>231</v>
      </c>
      <c r="AH164" s="22" t="s">
        <v>132</v>
      </c>
      <c r="AI164" s="22"/>
      <c r="AJ164" s="22" t="s">
        <v>990</v>
      </c>
      <c r="AK164" s="22"/>
      <c r="AL164" s="22"/>
    </row>
    <row r="165" spans="1:38" ht="16.5" customHeight="1" x14ac:dyDescent="0.2">
      <c r="B165" s="152" t="s">
        <v>993</v>
      </c>
      <c r="C165" s="152" t="s">
        <v>986</v>
      </c>
      <c r="D165" s="152" t="s">
        <v>991</v>
      </c>
      <c r="E165" s="152" t="s">
        <v>992</v>
      </c>
      <c r="F165" s="153">
        <v>4</v>
      </c>
      <c r="G165" s="153" t="s">
        <v>101</v>
      </c>
      <c r="H165" s="153" t="s">
        <v>102</v>
      </c>
      <c r="I165" s="153" t="s">
        <v>145</v>
      </c>
      <c r="J165" s="153" t="s">
        <v>70</v>
      </c>
      <c r="K165" s="153"/>
      <c r="L165" s="154" t="s">
        <v>2279</v>
      </c>
      <c r="M165" s="156" t="s">
        <v>79</v>
      </c>
      <c r="N165" s="156">
        <v>1</v>
      </c>
      <c r="O165" s="153">
        <v>0.5</v>
      </c>
      <c r="P165" s="155">
        <f t="shared" si="3"/>
        <v>1.6404199475065615</v>
      </c>
      <c r="Q165" s="153"/>
      <c r="R165" s="153" t="s">
        <v>131</v>
      </c>
      <c r="S165" s="156"/>
      <c r="T165" s="154" t="s">
        <v>2188</v>
      </c>
      <c r="U165" s="154" t="s">
        <v>2192</v>
      </c>
      <c r="V165" s="153"/>
      <c r="W165" s="153" t="s">
        <v>73</v>
      </c>
      <c r="X165" s="153"/>
      <c r="Y165" s="153" t="s">
        <v>243</v>
      </c>
      <c r="Z165" s="154" t="s">
        <v>2201</v>
      </c>
      <c r="AA165" s="153" t="s">
        <v>2236</v>
      </c>
      <c r="AB165" s="153" t="s">
        <v>357</v>
      </c>
      <c r="AC165" s="153" t="s">
        <v>75</v>
      </c>
      <c r="AD165" s="153"/>
      <c r="AE165" s="153" t="s">
        <v>279</v>
      </c>
      <c r="AF165" s="153" t="s">
        <v>483</v>
      </c>
      <c r="AG165" s="153" t="s">
        <v>231</v>
      </c>
      <c r="AH165" s="153" t="s">
        <v>132</v>
      </c>
      <c r="AI165" s="153" t="s">
        <v>994</v>
      </c>
      <c r="AJ165" s="153"/>
      <c r="AK165" s="153"/>
      <c r="AL165" s="153"/>
    </row>
    <row r="166" spans="1:38" ht="16.5" customHeight="1" x14ac:dyDescent="0.2">
      <c r="A166" s="96"/>
      <c r="B166" s="157" t="s">
        <v>2311</v>
      </c>
      <c r="C166" s="157" t="s">
        <v>995</v>
      </c>
      <c r="D166" s="157" t="s">
        <v>996</v>
      </c>
      <c r="E166" s="157" t="s">
        <v>997</v>
      </c>
      <c r="F166" s="158" t="s">
        <v>87</v>
      </c>
      <c r="G166" s="158" t="s">
        <v>126</v>
      </c>
      <c r="H166" s="158" t="s">
        <v>102</v>
      </c>
      <c r="I166" s="158"/>
      <c r="J166" s="158" t="s">
        <v>402</v>
      </c>
      <c r="K166" s="158"/>
      <c r="L166" s="159" t="s">
        <v>2170</v>
      </c>
      <c r="M166" s="161" t="s">
        <v>998</v>
      </c>
      <c r="N166" s="161">
        <v>10</v>
      </c>
      <c r="O166" s="158">
        <v>15</v>
      </c>
      <c r="P166" s="160">
        <f t="shared" si="3"/>
        <v>49.212598425196845</v>
      </c>
      <c r="Q166" s="158"/>
      <c r="R166" s="158"/>
      <c r="S166" s="161"/>
      <c r="T166" s="159" t="s">
        <v>2188</v>
      </c>
      <c r="U166" s="158"/>
      <c r="V166" s="158"/>
      <c r="W166" s="158" t="s">
        <v>73</v>
      </c>
      <c r="X166" s="158"/>
      <c r="Y166" s="158" t="s">
        <v>128</v>
      </c>
      <c r="Z166" s="158"/>
      <c r="AA166" s="158" t="s">
        <v>2233</v>
      </c>
      <c r="AB166" s="158"/>
      <c r="AC166" s="158" t="s">
        <v>1243</v>
      </c>
      <c r="AD166" s="159" t="s">
        <v>279</v>
      </c>
      <c r="AE166" s="158" t="s">
        <v>279</v>
      </c>
      <c r="AF166" s="158" t="s">
        <v>77</v>
      </c>
      <c r="AG166" s="158" t="s">
        <v>999</v>
      </c>
      <c r="AH166" s="158" t="s">
        <v>73</v>
      </c>
      <c r="AI166" s="158" t="s">
        <v>1000</v>
      </c>
      <c r="AJ166" s="158"/>
      <c r="AK166" s="158"/>
      <c r="AL166" s="158"/>
    </row>
    <row r="167" spans="1:38" ht="16.5" customHeight="1" x14ac:dyDescent="0.2">
      <c r="A167" s="96"/>
      <c r="B167" s="157" t="s">
        <v>1003</v>
      </c>
      <c r="C167" s="157" t="s">
        <v>995</v>
      </c>
      <c r="D167" s="157" t="s">
        <v>1001</v>
      </c>
      <c r="E167" s="157" t="s">
        <v>1002</v>
      </c>
      <c r="F167" s="158">
        <v>5</v>
      </c>
      <c r="G167" s="158"/>
      <c r="H167" s="158"/>
      <c r="I167" s="158"/>
      <c r="J167" s="158"/>
      <c r="K167" s="158"/>
      <c r="L167" s="158"/>
      <c r="M167" s="161"/>
      <c r="N167" s="161"/>
      <c r="O167" s="158"/>
      <c r="P167" s="160" t="str">
        <f t="shared" si="3"/>
        <v/>
      </c>
      <c r="Q167" s="158"/>
      <c r="R167" s="158"/>
      <c r="S167" s="161"/>
      <c r="T167" s="158"/>
      <c r="U167" s="158"/>
      <c r="V167" s="158"/>
      <c r="W167" s="158" t="s">
        <v>73</v>
      </c>
      <c r="X167" s="158"/>
      <c r="Y167" s="158"/>
      <c r="Z167" s="158"/>
      <c r="AA167" s="158"/>
      <c r="AB167" s="158"/>
      <c r="AC167" s="158"/>
      <c r="AD167" s="158"/>
      <c r="AE167" s="158"/>
      <c r="AF167" s="158"/>
      <c r="AG167" s="158"/>
      <c r="AH167" s="158"/>
      <c r="AI167" s="158"/>
      <c r="AJ167" s="158"/>
      <c r="AK167" s="158"/>
      <c r="AL167" s="158"/>
    </row>
    <row r="168" spans="1:38" ht="16.5" customHeight="1" x14ac:dyDescent="0.2">
      <c r="A168" s="103"/>
      <c r="B168" s="157" t="s">
        <v>1006</v>
      </c>
      <c r="C168" s="157" t="s">
        <v>995</v>
      </c>
      <c r="D168" s="157" t="s">
        <v>1004</v>
      </c>
      <c r="E168" s="157" t="s">
        <v>1005</v>
      </c>
      <c r="F168" s="158">
        <v>4</v>
      </c>
      <c r="G168" s="158" t="s">
        <v>126</v>
      </c>
      <c r="H168" s="158" t="s">
        <v>102</v>
      </c>
      <c r="I168" s="158"/>
      <c r="J168" s="158"/>
      <c r="K168" s="158"/>
      <c r="L168" s="159" t="s">
        <v>2170</v>
      </c>
      <c r="M168" s="158"/>
      <c r="N168" s="158"/>
      <c r="O168" s="158"/>
      <c r="P168" s="160" t="str">
        <f t="shared" si="3"/>
        <v/>
      </c>
      <c r="Q168" s="158"/>
      <c r="R168" s="158"/>
      <c r="S168" s="161"/>
      <c r="T168" s="158"/>
      <c r="U168" s="158"/>
      <c r="V168" s="158"/>
      <c r="W168" s="158" t="s">
        <v>73</v>
      </c>
      <c r="X168" s="158"/>
      <c r="Y168" s="158"/>
      <c r="Z168" s="158"/>
      <c r="AA168" s="158"/>
      <c r="AB168" s="158"/>
      <c r="AC168" s="158"/>
      <c r="AD168" s="158"/>
      <c r="AE168" s="158"/>
      <c r="AF168" s="158"/>
      <c r="AG168" s="158"/>
      <c r="AH168" s="158"/>
      <c r="AI168" s="158"/>
      <c r="AJ168" s="158" t="s">
        <v>1007</v>
      </c>
      <c r="AK168" s="158"/>
      <c r="AL168" s="158"/>
    </row>
    <row r="169" spans="1:38" ht="16.5" customHeight="1" x14ac:dyDescent="0.2">
      <c r="A169" s="96"/>
      <c r="B169" s="157" t="s">
        <v>1011</v>
      </c>
      <c r="C169" s="157" t="s">
        <v>1008</v>
      </c>
      <c r="D169" s="157" t="s">
        <v>1009</v>
      </c>
      <c r="E169" s="157" t="s">
        <v>1010</v>
      </c>
      <c r="F169" s="158">
        <v>2</v>
      </c>
      <c r="G169" s="158" t="s">
        <v>126</v>
      </c>
      <c r="H169" s="158" t="s">
        <v>869</v>
      </c>
      <c r="I169" s="158" t="s">
        <v>1012</v>
      </c>
      <c r="J169" s="158" t="s">
        <v>402</v>
      </c>
      <c r="K169" s="158"/>
      <c r="L169" s="159" t="s">
        <v>2171</v>
      </c>
      <c r="M169" s="158" t="s">
        <v>77</v>
      </c>
      <c r="N169" s="158">
        <v>1.2</v>
      </c>
      <c r="O169" s="158">
        <v>1</v>
      </c>
      <c r="P169" s="160">
        <f t="shared" si="3"/>
        <v>3.280839895013123</v>
      </c>
      <c r="Q169" s="159" t="s">
        <v>2201</v>
      </c>
      <c r="R169" s="158"/>
      <c r="S169" s="161"/>
      <c r="T169" s="159" t="s">
        <v>2188</v>
      </c>
      <c r="U169" s="158"/>
      <c r="V169" s="158"/>
      <c r="W169" s="159" t="s">
        <v>2201</v>
      </c>
      <c r="X169" s="159" t="s">
        <v>2195</v>
      </c>
      <c r="Y169" s="158"/>
      <c r="Z169" s="159" t="s">
        <v>2201</v>
      </c>
      <c r="AA169" s="158" t="s">
        <v>2233</v>
      </c>
      <c r="AB169" s="158" t="s">
        <v>1013</v>
      </c>
      <c r="AC169" s="158" t="s">
        <v>1243</v>
      </c>
      <c r="AD169" s="159" t="s">
        <v>2273</v>
      </c>
      <c r="AE169" s="158" t="s">
        <v>119</v>
      </c>
      <c r="AF169" s="158"/>
      <c r="AG169" s="158" t="s">
        <v>109</v>
      </c>
      <c r="AH169" s="158"/>
      <c r="AI169" s="158" t="s">
        <v>1014</v>
      </c>
      <c r="AJ169" s="158"/>
      <c r="AK169" s="158"/>
      <c r="AL169" s="158"/>
    </row>
    <row r="170" spans="1:38" ht="16.5" customHeight="1" x14ac:dyDescent="0.2">
      <c r="A170" s="88"/>
      <c r="B170" s="157" t="s">
        <v>1018</v>
      </c>
      <c r="C170" s="157" t="s">
        <v>1015</v>
      </c>
      <c r="D170" s="157" t="s">
        <v>1016</v>
      </c>
      <c r="E170" s="157" t="s">
        <v>1017</v>
      </c>
      <c r="F170" s="158">
        <v>4</v>
      </c>
      <c r="G170" s="158" t="s">
        <v>126</v>
      </c>
      <c r="H170" s="158" t="s">
        <v>88</v>
      </c>
      <c r="I170" s="158" t="s">
        <v>230</v>
      </c>
      <c r="J170" s="158" t="s">
        <v>70</v>
      </c>
      <c r="K170" s="158"/>
      <c r="L170" s="159" t="s">
        <v>2279</v>
      </c>
      <c r="M170" s="158" t="s">
        <v>1019</v>
      </c>
      <c r="N170" s="158">
        <v>1</v>
      </c>
      <c r="O170" s="158">
        <v>1</v>
      </c>
      <c r="P170" s="160">
        <f t="shared" si="3"/>
        <v>3.280839895013123</v>
      </c>
      <c r="Q170" s="158"/>
      <c r="R170" s="159" t="s">
        <v>2201</v>
      </c>
      <c r="S170" s="163"/>
      <c r="T170" s="158"/>
      <c r="U170" s="159" t="s">
        <v>2193</v>
      </c>
      <c r="V170" s="158"/>
      <c r="W170" s="158" t="s">
        <v>73</v>
      </c>
      <c r="X170" s="158"/>
      <c r="Y170" s="158"/>
      <c r="Z170" s="158"/>
      <c r="AA170" s="158"/>
      <c r="AB170" s="158"/>
      <c r="AC170" s="158"/>
      <c r="AD170" s="158"/>
      <c r="AE170" s="158"/>
      <c r="AF170" s="158"/>
      <c r="AG170" s="158"/>
      <c r="AH170" s="158"/>
      <c r="AI170" s="158"/>
      <c r="AJ170" s="158" t="s">
        <v>1020</v>
      </c>
      <c r="AK170" s="158"/>
      <c r="AL170" s="158"/>
    </row>
    <row r="171" spans="1:38" ht="16.5" customHeight="1" x14ac:dyDescent="0.2">
      <c r="A171" s="103"/>
      <c r="B171" s="157" t="s">
        <v>1024</v>
      </c>
      <c r="C171" s="157" t="s">
        <v>1021</v>
      </c>
      <c r="D171" s="157" t="s">
        <v>1022</v>
      </c>
      <c r="E171" s="157" t="s">
        <v>1023</v>
      </c>
      <c r="F171" s="158">
        <v>3</v>
      </c>
      <c r="G171" s="158" t="s">
        <v>101</v>
      </c>
      <c r="H171" s="158" t="s">
        <v>102</v>
      </c>
      <c r="I171" s="158" t="s">
        <v>89</v>
      </c>
      <c r="J171" s="158" t="s">
        <v>103</v>
      </c>
      <c r="K171" s="158"/>
      <c r="L171" s="159" t="s">
        <v>2279</v>
      </c>
      <c r="M171" s="158" t="s">
        <v>279</v>
      </c>
      <c r="N171" s="158">
        <v>1</v>
      </c>
      <c r="O171" s="158">
        <v>0.6</v>
      </c>
      <c r="P171" s="160">
        <f t="shared" si="3"/>
        <v>1.9685039370078738</v>
      </c>
      <c r="Q171" s="158"/>
      <c r="R171" s="159" t="s">
        <v>2201</v>
      </c>
      <c r="S171" s="163"/>
      <c r="T171" s="159" t="s">
        <v>2188</v>
      </c>
      <c r="U171" s="159" t="s">
        <v>2192</v>
      </c>
      <c r="V171" s="158"/>
      <c r="W171" s="158" t="s">
        <v>73</v>
      </c>
      <c r="X171" s="158"/>
      <c r="Y171" s="158"/>
      <c r="Z171" s="158"/>
      <c r="AA171" s="158"/>
      <c r="AB171" s="158"/>
      <c r="AC171" s="158"/>
      <c r="AD171" s="158"/>
      <c r="AE171" s="158"/>
      <c r="AF171" s="158"/>
      <c r="AG171" s="158" t="s">
        <v>231</v>
      </c>
      <c r="AH171" s="158" t="s">
        <v>82</v>
      </c>
      <c r="AI171" s="158"/>
      <c r="AJ171" s="158"/>
      <c r="AK171" s="158"/>
      <c r="AL171" s="158"/>
    </row>
    <row r="172" spans="1:38" ht="16.5" customHeight="1" x14ac:dyDescent="0.2">
      <c r="B172" s="157" t="s">
        <v>1027</v>
      </c>
      <c r="C172" s="157" t="s">
        <v>1025</v>
      </c>
      <c r="D172" s="157" t="s">
        <v>872</v>
      </c>
      <c r="E172" s="157" t="s">
        <v>1026</v>
      </c>
      <c r="F172" s="158">
        <v>3</v>
      </c>
      <c r="G172" s="158" t="s">
        <v>126</v>
      </c>
      <c r="H172" s="158" t="s">
        <v>229</v>
      </c>
      <c r="I172" s="158">
        <v>7</v>
      </c>
      <c r="J172" s="158" t="s">
        <v>70</v>
      </c>
      <c r="K172" s="158"/>
      <c r="L172" s="159" t="s">
        <v>2279</v>
      </c>
      <c r="M172" s="158" t="s">
        <v>279</v>
      </c>
      <c r="N172" s="158">
        <v>0.45</v>
      </c>
      <c r="O172" s="158">
        <v>0.5</v>
      </c>
      <c r="P172" s="160">
        <f t="shared" si="3"/>
        <v>1.6404199475065615</v>
      </c>
      <c r="Q172" s="158"/>
      <c r="R172" s="159" t="s">
        <v>2201</v>
      </c>
      <c r="S172" s="163" t="s">
        <v>2419</v>
      </c>
      <c r="T172" s="159" t="s">
        <v>2188</v>
      </c>
      <c r="U172" s="159" t="s">
        <v>2192</v>
      </c>
      <c r="V172" s="158"/>
      <c r="W172" s="158" t="s">
        <v>73</v>
      </c>
      <c r="X172" s="158" t="s">
        <v>73</v>
      </c>
      <c r="Y172" s="158" t="s">
        <v>279</v>
      </c>
      <c r="Z172" s="159" t="s">
        <v>2201</v>
      </c>
      <c r="AA172" s="158"/>
      <c r="AB172" s="158"/>
      <c r="AC172" s="158"/>
      <c r="AD172" s="158"/>
      <c r="AE172" s="158"/>
      <c r="AF172" s="158"/>
      <c r="AG172" s="158" t="s">
        <v>231</v>
      </c>
      <c r="AH172" s="158"/>
      <c r="AI172" s="158"/>
      <c r="AJ172" s="158" t="s">
        <v>1028</v>
      </c>
      <c r="AK172" s="158"/>
      <c r="AL172" s="158"/>
    </row>
    <row r="173" spans="1:38" ht="16.5" customHeight="1" x14ac:dyDescent="0.2">
      <c r="A173" s="103"/>
      <c r="B173" s="157" t="s">
        <v>2296</v>
      </c>
      <c r="C173" s="157" t="s">
        <v>1029</v>
      </c>
      <c r="D173" s="157" t="s">
        <v>1030</v>
      </c>
      <c r="E173" s="157" t="s">
        <v>1031</v>
      </c>
      <c r="F173" s="158"/>
      <c r="G173" s="158"/>
      <c r="H173" s="158"/>
      <c r="I173" s="158"/>
      <c r="J173" s="158"/>
      <c r="K173" s="158"/>
      <c r="L173" s="159" t="s">
        <v>2279</v>
      </c>
      <c r="M173" s="158"/>
      <c r="N173" s="158"/>
      <c r="O173" s="158"/>
      <c r="P173" s="160" t="str">
        <f t="shared" si="3"/>
        <v/>
      </c>
      <c r="Q173" s="158"/>
      <c r="R173" s="158"/>
      <c r="S173" s="161"/>
      <c r="T173" s="158"/>
      <c r="U173" s="158"/>
      <c r="V173" s="158"/>
      <c r="W173" s="158" t="s">
        <v>73</v>
      </c>
      <c r="X173" s="158" t="s">
        <v>73</v>
      </c>
      <c r="Y173" s="158"/>
      <c r="Z173" s="159" t="s">
        <v>2201</v>
      </c>
      <c r="AA173" s="158"/>
      <c r="AB173" s="158"/>
      <c r="AC173" s="158"/>
      <c r="AD173" s="158"/>
      <c r="AE173" s="158"/>
      <c r="AF173" s="158"/>
      <c r="AG173" s="158"/>
      <c r="AH173" s="158"/>
      <c r="AI173" s="158"/>
      <c r="AJ173" s="158"/>
      <c r="AK173" s="158"/>
      <c r="AL173" s="158"/>
    </row>
    <row r="174" spans="1:38" ht="16.5" customHeight="1" x14ac:dyDescent="0.2">
      <c r="A174" s="89"/>
      <c r="B174" s="157" t="s">
        <v>2297</v>
      </c>
      <c r="C174" s="157" t="s">
        <v>1032</v>
      </c>
      <c r="D174" s="157" t="s">
        <v>1033</v>
      </c>
      <c r="E174" s="157" t="s">
        <v>1034</v>
      </c>
      <c r="F174" s="158">
        <v>4</v>
      </c>
      <c r="G174" s="158" t="s">
        <v>101</v>
      </c>
      <c r="H174" s="158" t="s">
        <v>102</v>
      </c>
      <c r="I174" s="158"/>
      <c r="J174" s="158" t="s">
        <v>103</v>
      </c>
      <c r="K174" s="158"/>
      <c r="L174" s="159" t="s">
        <v>2279</v>
      </c>
      <c r="M174" s="158" t="s">
        <v>1035</v>
      </c>
      <c r="N174" s="158">
        <v>1</v>
      </c>
      <c r="O174" s="158">
        <v>0.5</v>
      </c>
      <c r="P174" s="160">
        <f t="shared" si="3"/>
        <v>1.6404199475065615</v>
      </c>
      <c r="Q174" s="158"/>
      <c r="R174" s="158"/>
      <c r="S174" s="161"/>
      <c r="T174" s="158"/>
      <c r="U174" s="159" t="s">
        <v>2192</v>
      </c>
      <c r="V174" s="158"/>
      <c r="W174" s="158" t="s">
        <v>73</v>
      </c>
      <c r="X174" s="158" t="s">
        <v>73</v>
      </c>
      <c r="Y174" s="158" t="s">
        <v>77</v>
      </c>
      <c r="Z174" s="159" t="s">
        <v>2201</v>
      </c>
      <c r="AA174" s="158" t="s">
        <v>2238</v>
      </c>
      <c r="AB174" s="158" t="s">
        <v>2263</v>
      </c>
      <c r="AC174" s="158" t="s">
        <v>75</v>
      </c>
      <c r="AD174" s="159" t="s">
        <v>279</v>
      </c>
      <c r="AE174" s="158" t="s">
        <v>119</v>
      </c>
      <c r="AF174" s="158" t="s">
        <v>483</v>
      </c>
      <c r="AG174" s="158" t="s">
        <v>1036</v>
      </c>
      <c r="AH174" s="158" t="s">
        <v>82</v>
      </c>
      <c r="AI174" s="158" t="s">
        <v>1037</v>
      </c>
      <c r="AJ174" s="158"/>
      <c r="AK174" s="158"/>
      <c r="AL174" s="158"/>
    </row>
    <row r="175" spans="1:38" ht="16.5" customHeight="1" x14ac:dyDescent="0.2">
      <c r="A175" s="103"/>
      <c r="B175" s="157" t="s">
        <v>1041</v>
      </c>
      <c r="C175" s="157" t="s">
        <v>1038</v>
      </c>
      <c r="D175" s="157" t="s">
        <v>1039</v>
      </c>
      <c r="E175" s="157" t="s">
        <v>1040</v>
      </c>
      <c r="F175" s="158">
        <v>3</v>
      </c>
      <c r="G175" s="158" t="s">
        <v>101</v>
      </c>
      <c r="H175" s="158" t="s">
        <v>102</v>
      </c>
      <c r="I175" s="158" t="s">
        <v>673</v>
      </c>
      <c r="J175" s="158" t="s">
        <v>70</v>
      </c>
      <c r="K175" s="158"/>
      <c r="L175" s="159" t="s">
        <v>2171</v>
      </c>
      <c r="M175" s="158" t="s">
        <v>1042</v>
      </c>
      <c r="N175" s="158">
        <v>1.2</v>
      </c>
      <c r="O175" s="158">
        <v>1</v>
      </c>
      <c r="P175" s="160">
        <f t="shared" si="3"/>
        <v>3.280839895013123</v>
      </c>
      <c r="Q175" s="158"/>
      <c r="R175" s="158"/>
      <c r="S175" s="161"/>
      <c r="T175" s="158"/>
      <c r="U175" s="159" t="s">
        <v>2192</v>
      </c>
      <c r="V175" s="158"/>
      <c r="W175" s="159" t="s">
        <v>2201</v>
      </c>
      <c r="X175" s="158" t="s">
        <v>73</v>
      </c>
      <c r="Y175" s="158" t="s">
        <v>243</v>
      </c>
      <c r="Z175" s="159" t="s">
        <v>2201</v>
      </c>
      <c r="AA175" s="158" t="s">
        <v>2240</v>
      </c>
      <c r="AB175" s="158" t="s">
        <v>129</v>
      </c>
      <c r="AC175" s="158" t="s">
        <v>2259</v>
      </c>
      <c r="AD175" s="158" t="s">
        <v>73</v>
      </c>
      <c r="AE175" s="158" t="s">
        <v>119</v>
      </c>
      <c r="AF175" s="158" t="s">
        <v>72</v>
      </c>
      <c r="AG175" s="158" t="s">
        <v>1044</v>
      </c>
      <c r="AH175" s="158" t="s">
        <v>73</v>
      </c>
      <c r="AI175" s="158"/>
      <c r="AJ175" s="158"/>
      <c r="AK175" s="158"/>
      <c r="AL175" s="158"/>
    </row>
    <row r="176" spans="1:38" ht="16.5" customHeight="1" x14ac:dyDescent="0.2">
      <c r="A176" s="96"/>
      <c r="B176" s="157" t="s">
        <v>1048</v>
      </c>
      <c r="C176" s="157" t="s">
        <v>1045</v>
      </c>
      <c r="D176" s="157" t="s">
        <v>1046</v>
      </c>
      <c r="E176" s="157" t="s">
        <v>1047</v>
      </c>
      <c r="F176" s="158"/>
      <c r="G176" s="158"/>
      <c r="H176" s="158"/>
      <c r="I176" s="158"/>
      <c r="J176" s="158"/>
      <c r="K176" s="158"/>
      <c r="L176" s="159" t="s">
        <v>2170</v>
      </c>
      <c r="M176" s="158"/>
      <c r="N176" s="158"/>
      <c r="O176" s="158"/>
      <c r="P176" s="160" t="str">
        <f t="shared" si="3"/>
        <v/>
      </c>
      <c r="Q176" s="158"/>
      <c r="R176" s="158"/>
      <c r="S176" s="161"/>
      <c r="T176" s="158"/>
      <c r="U176" s="158"/>
      <c r="V176" s="158"/>
      <c r="W176" s="158"/>
      <c r="X176" s="158" t="s">
        <v>73</v>
      </c>
      <c r="Y176" s="158"/>
      <c r="Z176" s="158"/>
      <c r="AA176" s="158"/>
      <c r="AB176" s="158"/>
      <c r="AC176" s="158"/>
      <c r="AD176" s="158"/>
      <c r="AE176" s="158"/>
      <c r="AF176" s="158"/>
      <c r="AG176" s="158"/>
      <c r="AH176" s="158"/>
      <c r="AI176" s="158"/>
      <c r="AJ176" s="158"/>
      <c r="AK176" s="158"/>
      <c r="AL176" s="158"/>
    </row>
    <row r="177" spans="1:38" ht="16.5" customHeight="1" x14ac:dyDescent="0.2">
      <c r="A177" s="96"/>
      <c r="B177" s="157" t="s">
        <v>1051</v>
      </c>
      <c r="C177" s="157" t="s">
        <v>1049</v>
      </c>
      <c r="D177" s="157" t="s">
        <v>694</v>
      </c>
      <c r="E177" s="157" t="s">
        <v>1050</v>
      </c>
      <c r="F177" s="158"/>
      <c r="G177" s="158"/>
      <c r="H177" s="158"/>
      <c r="I177" s="158"/>
      <c r="J177" s="158"/>
      <c r="K177" s="158"/>
      <c r="L177" s="159" t="s">
        <v>2279</v>
      </c>
      <c r="M177" s="158"/>
      <c r="N177" s="158"/>
      <c r="O177" s="158"/>
      <c r="P177" s="160" t="str">
        <f t="shared" si="3"/>
        <v/>
      </c>
      <c r="Q177" s="158"/>
      <c r="R177" s="158"/>
      <c r="S177" s="161"/>
      <c r="T177" s="158"/>
      <c r="U177" s="158"/>
      <c r="V177" s="158"/>
      <c r="W177" s="158" t="s">
        <v>73</v>
      </c>
      <c r="X177" s="158" t="s">
        <v>73</v>
      </c>
      <c r="Y177" s="158"/>
      <c r="Z177" s="158"/>
      <c r="AA177" s="158"/>
      <c r="AB177" s="158"/>
      <c r="AC177" s="158"/>
      <c r="AD177" s="158"/>
      <c r="AE177" s="158"/>
      <c r="AF177" s="158"/>
      <c r="AG177" s="158"/>
      <c r="AH177" s="158"/>
      <c r="AI177" s="158"/>
      <c r="AJ177" s="158"/>
      <c r="AK177" s="158"/>
      <c r="AL177" s="158"/>
    </row>
    <row r="178" spans="1:38" ht="16.5" customHeight="1" x14ac:dyDescent="0.2">
      <c r="A178" s="96"/>
      <c r="B178" s="157" t="s">
        <v>1055</v>
      </c>
      <c r="C178" s="157" t="s">
        <v>1052</v>
      </c>
      <c r="D178" s="157" t="s">
        <v>1053</v>
      </c>
      <c r="E178" s="157" t="s">
        <v>1054</v>
      </c>
      <c r="F178" s="158">
        <v>3</v>
      </c>
      <c r="G178" s="158" t="s">
        <v>1056</v>
      </c>
      <c r="H178" s="158" t="s">
        <v>1057</v>
      </c>
      <c r="I178" s="158" t="s">
        <v>1058</v>
      </c>
      <c r="J178" s="158" t="s">
        <v>90</v>
      </c>
      <c r="K178" s="158"/>
      <c r="L178" s="159" t="s">
        <v>2279</v>
      </c>
      <c r="M178" s="158" t="s">
        <v>1059</v>
      </c>
      <c r="N178" s="158" t="s">
        <v>2406</v>
      </c>
      <c r="O178" s="158">
        <v>0.8</v>
      </c>
      <c r="P178" s="160">
        <f t="shared" si="3"/>
        <v>2.6246719160104988</v>
      </c>
      <c r="Q178" s="158"/>
      <c r="R178" s="158"/>
      <c r="S178" s="161"/>
      <c r="T178" s="159" t="s">
        <v>2188</v>
      </c>
      <c r="U178" s="159" t="s">
        <v>2193</v>
      </c>
      <c r="V178" s="158"/>
      <c r="W178" s="158" t="s">
        <v>73</v>
      </c>
      <c r="X178" s="158" t="s">
        <v>73</v>
      </c>
      <c r="Y178" s="158" t="s">
        <v>2206</v>
      </c>
      <c r="Z178" s="159" t="s">
        <v>2201</v>
      </c>
      <c r="AA178" s="158" t="s">
        <v>2242</v>
      </c>
      <c r="AB178" s="158" t="s">
        <v>2250</v>
      </c>
      <c r="AC178" s="158" t="s">
        <v>75</v>
      </c>
      <c r="AD178" s="159" t="s">
        <v>279</v>
      </c>
      <c r="AE178" s="158" t="s">
        <v>279</v>
      </c>
      <c r="AF178" s="158" t="s">
        <v>279</v>
      </c>
      <c r="AG178" s="158" t="s">
        <v>77</v>
      </c>
      <c r="AH178" s="158" t="s">
        <v>313</v>
      </c>
      <c r="AI178" s="158" t="s">
        <v>1062</v>
      </c>
      <c r="AJ178" s="158"/>
      <c r="AK178" s="158"/>
      <c r="AL178" s="158"/>
    </row>
    <row r="179" spans="1:38" ht="16.5" customHeight="1" x14ac:dyDescent="0.2">
      <c r="A179" s="103"/>
      <c r="B179" s="157" t="s">
        <v>1066</v>
      </c>
      <c r="C179" s="157" t="s">
        <v>1063</v>
      </c>
      <c r="D179" s="157" t="s">
        <v>1064</v>
      </c>
      <c r="E179" s="157" t="s">
        <v>1065</v>
      </c>
      <c r="F179" s="158">
        <v>4</v>
      </c>
      <c r="G179" s="158" t="s">
        <v>1056</v>
      </c>
      <c r="H179" s="158" t="s">
        <v>88</v>
      </c>
      <c r="I179" s="158"/>
      <c r="J179" s="158"/>
      <c r="K179" s="158"/>
      <c r="L179" s="159" t="s">
        <v>2170</v>
      </c>
      <c r="M179" s="158"/>
      <c r="N179" s="158"/>
      <c r="O179" s="158"/>
      <c r="P179" s="160" t="str">
        <f t="shared" si="3"/>
        <v/>
      </c>
      <c r="Q179" s="158"/>
      <c r="R179" s="158"/>
      <c r="S179" s="161"/>
      <c r="T179" s="158"/>
      <c r="U179" s="158"/>
      <c r="V179" s="158"/>
      <c r="W179" s="158"/>
      <c r="X179" s="158"/>
      <c r="Y179" s="158"/>
      <c r="Z179" s="158"/>
      <c r="AA179" s="158"/>
      <c r="AB179" s="158"/>
      <c r="AC179" s="158"/>
      <c r="AD179" s="158"/>
      <c r="AE179" s="158"/>
      <c r="AF179" s="158"/>
      <c r="AG179" s="158"/>
      <c r="AH179" s="158"/>
      <c r="AI179" s="158"/>
      <c r="AJ179" s="158"/>
      <c r="AK179" s="158"/>
      <c r="AL179" s="158"/>
    </row>
    <row r="180" spans="1:38" ht="16.5" customHeight="1" x14ac:dyDescent="0.2">
      <c r="A180" s="103"/>
      <c r="B180" s="157" t="s">
        <v>2298</v>
      </c>
      <c r="C180" s="157" t="s">
        <v>1063</v>
      </c>
      <c r="D180" s="157" t="s">
        <v>1067</v>
      </c>
      <c r="E180" s="157" t="s">
        <v>1068</v>
      </c>
      <c r="F180" s="158"/>
      <c r="G180" s="158" t="s">
        <v>1056</v>
      </c>
      <c r="H180" s="158" t="s">
        <v>88</v>
      </c>
      <c r="I180" s="158"/>
      <c r="J180" s="158"/>
      <c r="K180" s="158"/>
      <c r="L180" s="159" t="s">
        <v>2170</v>
      </c>
      <c r="M180" s="158"/>
      <c r="N180" s="158"/>
      <c r="O180" s="158"/>
      <c r="P180" s="160" t="str">
        <f t="shared" si="3"/>
        <v/>
      </c>
      <c r="Q180" s="158"/>
      <c r="R180" s="158"/>
      <c r="S180" s="161"/>
      <c r="T180" s="158"/>
      <c r="U180" s="158"/>
      <c r="V180" s="158"/>
      <c r="W180" s="158"/>
      <c r="X180" s="158"/>
      <c r="Y180" s="158"/>
      <c r="Z180" s="158"/>
      <c r="AA180" s="158"/>
      <c r="AB180" s="158"/>
      <c r="AC180" s="158"/>
      <c r="AD180" s="158"/>
      <c r="AE180" s="158"/>
      <c r="AF180" s="158"/>
      <c r="AG180" s="158"/>
      <c r="AH180" s="158"/>
      <c r="AI180" s="158"/>
      <c r="AJ180" s="158"/>
      <c r="AK180" s="158"/>
      <c r="AL180" s="158"/>
    </row>
    <row r="181" spans="1:38" ht="16.5" customHeight="1" x14ac:dyDescent="0.2">
      <c r="A181" s="88"/>
      <c r="B181" s="157" t="s">
        <v>2295</v>
      </c>
      <c r="C181" s="157" t="s">
        <v>1063</v>
      </c>
      <c r="D181" s="157" t="s">
        <v>1069</v>
      </c>
      <c r="E181" s="157" t="s">
        <v>1070</v>
      </c>
      <c r="F181" s="158"/>
      <c r="G181" s="159" t="s">
        <v>2321</v>
      </c>
      <c r="H181" s="158" t="s">
        <v>102</v>
      </c>
      <c r="I181" s="158"/>
      <c r="J181" s="158"/>
      <c r="K181" s="158"/>
      <c r="L181" s="159" t="s">
        <v>2170</v>
      </c>
      <c r="M181" s="158"/>
      <c r="N181" s="158"/>
      <c r="O181" s="158"/>
      <c r="P181" s="160" t="str">
        <f t="shared" si="3"/>
        <v/>
      </c>
      <c r="Q181" s="158"/>
      <c r="R181" s="158"/>
      <c r="S181" s="161"/>
      <c r="T181" s="158"/>
      <c r="U181" s="158"/>
      <c r="V181" s="158"/>
      <c r="W181" s="158"/>
      <c r="X181" s="158"/>
      <c r="Y181" s="158"/>
      <c r="Z181" s="158"/>
      <c r="AA181" s="158"/>
      <c r="AB181" s="158"/>
      <c r="AC181" s="158"/>
      <c r="AD181" s="158"/>
      <c r="AE181" s="158"/>
      <c r="AF181" s="158"/>
      <c r="AG181" s="158"/>
      <c r="AH181" s="158"/>
      <c r="AI181" s="158"/>
      <c r="AJ181" s="158"/>
      <c r="AK181" s="158"/>
      <c r="AL181" s="158"/>
    </row>
    <row r="182" spans="1:38" ht="16.5" customHeight="1" x14ac:dyDescent="0.2">
      <c r="A182" s="88"/>
      <c r="B182" s="157" t="s">
        <v>1073</v>
      </c>
      <c r="C182" s="157" t="s">
        <v>1063</v>
      </c>
      <c r="D182" s="157" t="s">
        <v>1071</v>
      </c>
      <c r="E182" s="157" t="s">
        <v>1072</v>
      </c>
      <c r="F182" s="158">
        <v>1</v>
      </c>
      <c r="G182" s="158" t="s">
        <v>101</v>
      </c>
      <c r="H182" s="158" t="s">
        <v>88</v>
      </c>
      <c r="I182" s="158" t="s">
        <v>131</v>
      </c>
      <c r="J182" s="158" t="s">
        <v>528</v>
      </c>
      <c r="K182" s="158"/>
      <c r="L182" s="159" t="s">
        <v>2170</v>
      </c>
      <c r="M182" s="158" t="s">
        <v>1074</v>
      </c>
      <c r="N182" s="158">
        <v>30</v>
      </c>
      <c r="O182" s="158"/>
      <c r="P182" s="160" t="str">
        <f t="shared" si="3"/>
        <v/>
      </c>
      <c r="Q182" s="158"/>
      <c r="R182" s="158" t="s">
        <v>131</v>
      </c>
      <c r="S182" s="161"/>
      <c r="T182" s="159" t="s">
        <v>2189</v>
      </c>
      <c r="U182" s="158"/>
      <c r="V182" s="158"/>
      <c r="W182" s="158"/>
      <c r="X182" s="158"/>
      <c r="Y182" s="158" t="s">
        <v>94</v>
      </c>
      <c r="Z182" s="159" t="s">
        <v>2201</v>
      </c>
      <c r="AA182" s="158" t="s">
        <v>73</v>
      </c>
      <c r="AB182" s="158" t="s">
        <v>73</v>
      </c>
      <c r="AC182" s="158" t="s">
        <v>75</v>
      </c>
      <c r="AD182" s="159" t="s">
        <v>2273</v>
      </c>
      <c r="AE182" s="158" t="s">
        <v>77</v>
      </c>
      <c r="AF182" s="158" t="s">
        <v>73</v>
      </c>
      <c r="AG182" s="158" t="s">
        <v>77</v>
      </c>
      <c r="AH182" s="158" t="s">
        <v>131</v>
      </c>
      <c r="AI182" s="158"/>
      <c r="AJ182" s="158"/>
      <c r="AK182" s="158"/>
      <c r="AL182" s="158"/>
    </row>
    <row r="183" spans="1:38" ht="16.5" customHeight="1" x14ac:dyDescent="0.2">
      <c r="A183" s="96"/>
      <c r="B183" s="157" t="s">
        <v>1077</v>
      </c>
      <c r="C183" s="157" t="s">
        <v>1075</v>
      </c>
      <c r="D183" s="157" t="s">
        <v>591</v>
      </c>
      <c r="E183" s="157" t="s">
        <v>1076</v>
      </c>
      <c r="F183" s="158">
        <v>3</v>
      </c>
      <c r="G183" s="158" t="s">
        <v>101</v>
      </c>
      <c r="H183" s="158" t="s">
        <v>229</v>
      </c>
      <c r="I183" s="158" t="s">
        <v>145</v>
      </c>
      <c r="J183" s="158" t="s">
        <v>70</v>
      </c>
      <c r="K183" s="158"/>
      <c r="L183" s="159" t="s">
        <v>2279</v>
      </c>
      <c r="M183" s="158" t="s">
        <v>279</v>
      </c>
      <c r="N183" s="158">
        <v>0.2</v>
      </c>
      <c r="O183" s="158">
        <v>0.2</v>
      </c>
      <c r="P183" s="160">
        <f t="shared" si="3"/>
        <v>0.65616797900262469</v>
      </c>
      <c r="Q183" s="158"/>
      <c r="R183" s="159" t="s">
        <v>2201</v>
      </c>
      <c r="S183" s="163"/>
      <c r="T183" s="159" t="s">
        <v>2188</v>
      </c>
      <c r="U183" s="158"/>
      <c r="V183" s="158"/>
      <c r="W183" s="158"/>
      <c r="X183" s="158"/>
      <c r="Y183" s="158" t="s">
        <v>238</v>
      </c>
      <c r="Z183" s="159" t="s">
        <v>2201</v>
      </c>
      <c r="AA183" s="158" t="s">
        <v>2236</v>
      </c>
      <c r="AB183" s="158" t="s">
        <v>1013</v>
      </c>
      <c r="AC183" s="158" t="s">
        <v>75</v>
      </c>
      <c r="AD183" s="158" t="s">
        <v>73</v>
      </c>
      <c r="AE183" s="158" t="s">
        <v>119</v>
      </c>
      <c r="AF183" s="158" t="s">
        <v>73</v>
      </c>
      <c r="AG183" s="158" t="s">
        <v>231</v>
      </c>
      <c r="AH183" s="158" t="s">
        <v>131</v>
      </c>
      <c r="AI183" s="158"/>
      <c r="AJ183" s="158"/>
      <c r="AK183" s="158"/>
      <c r="AL183" s="158"/>
    </row>
    <row r="184" spans="1:38" ht="16.5" customHeight="1" x14ac:dyDescent="0.2">
      <c r="A184" s="103"/>
      <c r="B184" s="157" t="s">
        <v>1080</v>
      </c>
      <c r="C184" s="157" t="s">
        <v>1078</v>
      </c>
      <c r="D184" s="157" t="s">
        <v>1079</v>
      </c>
      <c r="E184" s="157" t="s">
        <v>1080</v>
      </c>
      <c r="F184" s="158">
        <v>3</v>
      </c>
      <c r="G184" s="158" t="s">
        <v>126</v>
      </c>
      <c r="H184" s="158" t="s">
        <v>68</v>
      </c>
      <c r="I184" s="158">
        <v>7</v>
      </c>
      <c r="J184" s="158" t="s">
        <v>70</v>
      </c>
      <c r="K184" s="158"/>
      <c r="L184" s="159" t="s">
        <v>2279</v>
      </c>
      <c r="M184" s="158" t="s">
        <v>500</v>
      </c>
      <c r="N184" s="158">
        <v>0.5</v>
      </c>
      <c r="O184" s="158">
        <v>0.4</v>
      </c>
      <c r="P184" s="160">
        <f t="shared" si="3"/>
        <v>1.3123359580052494</v>
      </c>
      <c r="Q184" s="158"/>
      <c r="R184" s="159" t="s">
        <v>2201</v>
      </c>
      <c r="S184" s="163"/>
      <c r="T184" s="159" t="s">
        <v>2188</v>
      </c>
      <c r="U184" s="159" t="s">
        <v>2192</v>
      </c>
      <c r="V184" s="158"/>
      <c r="W184" s="158" t="s">
        <v>73</v>
      </c>
      <c r="X184" s="158"/>
      <c r="Y184" s="158" t="s">
        <v>2204</v>
      </c>
      <c r="Z184" s="159" t="s">
        <v>2201</v>
      </c>
      <c r="AA184" s="158"/>
      <c r="AB184" s="158"/>
      <c r="AC184" s="158"/>
      <c r="AD184" s="158"/>
      <c r="AE184" s="158"/>
      <c r="AF184" s="158"/>
      <c r="AG184" s="158"/>
      <c r="AH184" s="158"/>
      <c r="AI184" s="158"/>
      <c r="AJ184" s="158"/>
      <c r="AK184" s="158"/>
      <c r="AL184" s="158"/>
    </row>
    <row r="185" spans="1:38" ht="16.5" customHeight="1" x14ac:dyDescent="0.2">
      <c r="A185" s="96"/>
      <c r="B185" s="157" t="s">
        <v>1084</v>
      </c>
      <c r="C185" s="157" t="s">
        <v>1081</v>
      </c>
      <c r="D185" s="157" t="s">
        <v>1082</v>
      </c>
      <c r="E185" s="157" t="s">
        <v>1083</v>
      </c>
      <c r="F185" s="158">
        <v>3</v>
      </c>
      <c r="G185" s="158" t="s">
        <v>115</v>
      </c>
      <c r="H185" s="158" t="s">
        <v>68</v>
      </c>
      <c r="I185" s="158" t="s">
        <v>334</v>
      </c>
      <c r="J185" s="158" t="s">
        <v>70</v>
      </c>
      <c r="K185" s="158"/>
      <c r="L185" s="159" t="s">
        <v>2279</v>
      </c>
      <c r="M185" s="158" t="s">
        <v>79</v>
      </c>
      <c r="N185" s="158">
        <v>0.4</v>
      </c>
      <c r="O185" s="158">
        <v>0.9</v>
      </c>
      <c r="P185" s="160">
        <f t="shared" si="3"/>
        <v>2.9527559055118111</v>
      </c>
      <c r="Q185" s="158"/>
      <c r="R185" s="158"/>
      <c r="S185" s="161"/>
      <c r="T185" s="159" t="s">
        <v>2188</v>
      </c>
      <c r="U185" s="159" t="s">
        <v>2193</v>
      </c>
      <c r="V185" s="158"/>
      <c r="W185" s="158" t="s">
        <v>73</v>
      </c>
      <c r="X185" s="158" t="s">
        <v>73</v>
      </c>
      <c r="Y185" s="158" t="s">
        <v>2225</v>
      </c>
      <c r="Z185" s="159" t="s">
        <v>2201</v>
      </c>
      <c r="AA185" s="158" t="s">
        <v>2233</v>
      </c>
      <c r="AB185" s="158" t="s">
        <v>2250</v>
      </c>
      <c r="AC185" s="158" t="s">
        <v>75</v>
      </c>
      <c r="AD185" s="158" t="s">
        <v>73</v>
      </c>
      <c r="AE185" s="158" t="s">
        <v>77</v>
      </c>
      <c r="AF185" s="158" t="s">
        <v>73</v>
      </c>
      <c r="AG185" s="158" t="s">
        <v>832</v>
      </c>
      <c r="AH185" s="158" t="s">
        <v>131</v>
      </c>
      <c r="AI185" s="158"/>
      <c r="AJ185" s="158"/>
      <c r="AK185" s="158"/>
      <c r="AL185" s="158"/>
    </row>
    <row r="186" spans="1:38" ht="16.5" customHeight="1" x14ac:dyDescent="0.2">
      <c r="B186" s="157" t="s">
        <v>1088</v>
      </c>
      <c r="C186" s="157" t="s">
        <v>1081</v>
      </c>
      <c r="D186" s="157" t="s">
        <v>1086</v>
      </c>
      <c r="E186" s="157" t="s">
        <v>1087</v>
      </c>
      <c r="F186" s="158">
        <v>3</v>
      </c>
      <c r="G186" s="158" t="s">
        <v>126</v>
      </c>
      <c r="H186" s="158" t="s">
        <v>68</v>
      </c>
      <c r="I186" s="158" t="s">
        <v>334</v>
      </c>
      <c r="J186" s="158" t="s">
        <v>70</v>
      </c>
      <c r="K186" s="158"/>
      <c r="L186" s="159" t="s">
        <v>2279</v>
      </c>
      <c r="M186" s="158" t="s">
        <v>79</v>
      </c>
      <c r="N186" s="161">
        <v>0.9</v>
      </c>
      <c r="O186" s="161">
        <v>0.9</v>
      </c>
      <c r="P186" s="160">
        <f t="shared" si="3"/>
        <v>2.9527559055118111</v>
      </c>
      <c r="Q186" s="158"/>
      <c r="R186" s="158"/>
      <c r="S186" s="161"/>
      <c r="T186" s="159" t="s">
        <v>2188</v>
      </c>
      <c r="U186" s="159" t="s">
        <v>2193</v>
      </c>
      <c r="V186" s="158"/>
      <c r="W186" s="158" t="s">
        <v>73</v>
      </c>
      <c r="X186" s="158" t="s">
        <v>73</v>
      </c>
      <c r="Y186" s="158" t="s">
        <v>2225</v>
      </c>
      <c r="Z186" s="159" t="s">
        <v>2201</v>
      </c>
      <c r="AA186" s="158" t="s">
        <v>2233</v>
      </c>
      <c r="AB186" s="158" t="s">
        <v>2250</v>
      </c>
      <c r="AC186" s="158" t="s">
        <v>75</v>
      </c>
      <c r="AD186" s="158" t="s">
        <v>73</v>
      </c>
      <c r="AE186" s="158" t="s">
        <v>77</v>
      </c>
      <c r="AF186" s="158" t="s">
        <v>73</v>
      </c>
      <c r="AG186" s="158" t="s">
        <v>832</v>
      </c>
      <c r="AH186" s="158" t="s">
        <v>131</v>
      </c>
      <c r="AI186" s="158"/>
      <c r="AJ186" s="158"/>
      <c r="AK186" s="158"/>
      <c r="AL186" s="158"/>
    </row>
    <row r="187" spans="1:38" ht="16.5" customHeight="1" x14ac:dyDescent="0.2">
      <c r="A187" s="103"/>
      <c r="B187" s="157" t="s">
        <v>2009</v>
      </c>
      <c r="C187" s="157" t="s">
        <v>1089</v>
      </c>
      <c r="D187" s="157" t="s">
        <v>1090</v>
      </c>
      <c r="E187" s="157" t="s">
        <v>1091</v>
      </c>
      <c r="F187" s="158"/>
      <c r="G187" s="158"/>
      <c r="H187" s="158"/>
      <c r="I187" s="158"/>
      <c r="J187" s="158"/>
      <c r="K187" s="158"/>
      <c r="L187" s="159" t="s">
        <v>2279</v>
      </c>
      <c r="M187" s="158"/>
      <c r="N187" s="161"/>
      <c r="O187" s="161"/>
      <c r="P187" s="160" t="str">
        <f t="shared" si="3"/>
        <v/>
      </c>
      <c r="Q187" s="158"/>
      <c r="R187" s="158"/>
      <c r="S187" s="161"/>
      <c r="T187" s="158"/>
      <c r="U187" s="158"/>
      <c r="V187" s="158"/>
      <c r="W187" s="158"/>
      <c r="X187" s="158" t="s">
        <v>73</v>
      </c>
      <c r="Y187" s="158"/>
      <c r="Z187" s="158"/>
      <c r="AA187" s="158"/>
      <c r="AB187" s="158"/>
      <c r="AC187" s="158"/>
      <c r="AD187" s="158"/>
      <c r="AE187" s="158"/>
      <c r="AF187" s="158"/>
      <c r="AG187" s="158"/>
      <c r="AH187" s="158"/>
      <c r="AI187" s="158" t="s">
        <v>1092</v>
      </c>
      <c r="AJ187" s="158"/>
      <c r="AK187" s="158"/>
      <c r="AL187" s="158"/>
    </row>
    <row r="188" spans="1:38" ht="16.5" customHeight="1" x14ac:dyDescent="0.2">
      <c r="A188" s="96"/>
      <c r="B188" s="157" t="s">
        <v>1095</v>
      </c>
      <c r="C188" s="157" t="s">
        <v>1093</v>
      </c>
      <c r="D188" s="157" t="s">
        <v>397</v>
      </c>
      <c r="E188" s="157" t="s">
        <v>1094</v>
      </c>
      <c r="F188" s="158">
        <v>3</v>
      </c>
      <c r="G188" s="158" t="s">
        <v>126</v>
      </c>
      <c r="H188" s="158" t="s">
        <v>68</v>
      </c>
      <c r="I188" s="158" t="s">
        <v>69</v>
      </c>
      <c r="J188" s="158" t="s">
        <v>70</v>
      </c>
      <c r="K188" s="158"/>
      <c r="L188" s="159" t="s">
        <v>2279</v>
      </c>
      <c r="M188" s="158" t="s">
        <v>1096</v>
      </c>
      <c r="N188" s="161">
        <v>0.15</v>
      </c>
      <c r="O188" s="161">
        <v>0.4</v>
      </c>
      <c r="P188" s="160">
        <f t="shared" si="3"/>
        <v>1.3123359580052494</v>
      </c>
      <c r="Q188" s="158"/>
      <c r="R188" s="158"/>
      <c r="S188" s="161"/>
      <c r="T188" s="159" t="s">
        <v>2188</v>
      </c>
      <c r="U188" s="159" t="s">
        <v>2192</v>
      </c>
      <c r="V188" s="159" t="s">
        <v>2201</v>
      </c>
      <c r="W188" s="158" t="s">
        <v>73</v>
      </c>
      <c r="X188" s="158" t="s">
        <v>73</v>
      </c>
      <c r="Y188" s="158" t="s">
        <v>73</v>
      </c>
      <c r="Z188" s="159" t="s">
        <v>2201</v>
      </c>
      <c r="AA188" s="158" t="s">
        <v>2233</v>
      </c>
      <c r="AB188" s="158" t="s">
        <v>2267</v>
      </c>
      <c r="AC188" s="158" t="s">
        <v>75</v>
      </c>
      <c r="AD188" s="158" t="s">
        <v>73</v>
      </c>
      <c r="AE188" s="158" t="s">
        <v>131</v>
      </c>
      <c r="AF188" s="158" t="s">
        <v>73</v>
      </c>
      <c r="AG188" s="158" t="s">
        <v>231</v>
      </c>
      <c r="AH188" s="158" t="s">
        <v>131</v>
      </c>
      <c r="AI188" s="158"/>
      <c r="AJ188" s="158" t="s">
        <v>1098</v>
      </c>
      <c r="AK188" s="158"/>
      <c r="AL188" s="158"/>
    </row>
    <row r="189" spans="1:38" ht="16.5" customHeight="1" x14ac:dyDescent="0.2">
      <c r="A189" s="96"/>
      <c r="B189" s="157" t="s">
        <v>2294</v>
      </c>
      <c r="C189" s="157" t="s">
        <v>1099</v>
      </c>
      <c r="D189" s="157" t="s">
        <v>162</v>
      </c>
      <c r="E189" s="157" t="s">
        <v>1100</v>
      </c>
      <c r="F189" s="158"/>
      <c r="G189" s="158"/>
      <c r="H189" s="158"/>
      <c r="I189" s="158"/>
      <c r="J189" s="158"/>
      <c r="K189" s="158"/>
      <c r="L189" s="159" t="s">
        <v>2279</v>
      </c>
      <c r="M189" s="158"/>
      <c r="N189" s="158"/>
      <c r="O189" s="158"/>
      <c r="P189" s="160" t="str">
        <f t="shared" si="3"/>
        <v/>
      </c>
      <c r="Q189" s="158"/>
      <c r="R189" s="158"/>
      <c r="S189" s="161"/>
      <c r="T189" s="158"/>
      <c r="U189" s="158"/>
      <c r="V189" s="158"/>
      <c r="W189" s="158"/>
      <c r="X189" s="158" t="s">
        <v>73</v>
      </c>
      <c r="Y189" s="158"/>
      <c r="Z189" s="158"/>
      <c r="AA189" s="158"/>
      <c r="AB189" s="158"/>
      <c r="AC189" s="158"/>
      <c r="AD189" s="158"/>
      <c r="AE189" s="158"/>
      <c r="AF189" s="158"/>
      <c r="AG189" s="158"/>
      <c r="AH189" s="158"/>
      <c r="AI189" s="158" t="s">
        <v>1101</v>
      </c>
      <c r="AJ189" s="158"/>
      <c r="AK189" s="158"/>
      <c r="AL189" s="158"/>
    </row>
    <row r="190" spans="1:38" ht="16.5" customHeight="1" x14ac:dyDescent="0.2">
      <c r="A190" s="96"/>
      <c r="B190" s="157" t="s">
        <v>1104</v>
      </c>
      <c r="C190" s="157" t="s">
        <v>1102</v>
      </c>
      <c r="D190" s="157" t="s">
        <v>282</v>
      </c>
      <c r="E190" s="157" t="s">
        <v>1103</v>
      </c>
      <c r="F190" s="158" t="s">
        <v>87</v>
      </c>
      <c r="G190" s="158" t="s">
        <v>101</v>
      </c>
      <c r="H190" s="158" t="s">
        <v>229</v>
      </c>
      <c r="I190" s="158">
        <v>6</v>
      </c>
      <c r="J190" s="158" t="s">
        <v>90</v>
      </c>
      <c r="K190" s="158"/>
      <c r="L190" s="159" t="s">
        <v>2170</v>
      </c>
      <c r="M190" s="158" t="s">
        <v>231</v>
      </c>
      <c r="N190" s="158">
        <v>6</v>
      </c>
      <c r="O190" s="158">
        <v>4</v>
      </c>
      <c r="P190" s="160">
        <f t="shared" si="3"/>
        <v>13.123359580052492</v>
      </c>
      <c r="Q190" s="158"/>
      <c r="R190" s="158"/>
      <c r="S190" s="161">
        <v>1</v>
      </c>
      <c r="T190" s="159" t="s">
        <v>2190</v>
      </c>
      <c r="U190" s="159" t="s">
        <v>2192</v>
      </c>
      <c r="V190" s="158"/>
      <c r="W190" s="159" t="s">
        <v>2201</v>
      </c>
      <c r="X190" s="159" t="s">
        <v>2195</v>
      </c>
      <c r="Y190" s="158" t="s">
        <v>2215</v>
      </c>
      <c r="Z190" s="159" t="s">
        <v>2201</v>
      </c>
      <c r="AA190" s="158" t="s">
        <v>2233</v>
      </c>
      <c r="AB190" s="158" t="s">
        <v>2250</v>
      </c>
      <c r="AC190" s="158" t="s">
        <v>75</v>
      </c>
      <c r="AD190" s="158" t="s">
        <v>73</v>
      </c>
      <c r="AE190" s="158" t="s">
        <v>279</v>
      </c>
      <c r="AF190" s="158" t="s">
        <v>1435</v>
      </c>
      <c r="AG190" s="158" t="s">
        <v>131</v>
      </c>
      <c r="AH190" s="158" t="s">
        <v>129</v>
      </c>
      <c r="AI190" s="158" t="s">
        <v>173</v>
      </c>
      <c r="AJ190" s="158" t="s">
        <v>131</v>
      </c>
      <c r="AK190" s="158"/>
      <c r="AL190" s="158"/>
    </row>
    <row r="191" spans="1:38" ht="16.5" customHeight="1" x14ac:dyDescent="0.2">
      <c r="A191" s="103"/>
      <c r="B191" s="157" t="s">
        <v>2325</v>
      </c>
      <c r="C191" s="157" t="s">
        <v>1102</v>
      </c>
      <c r="D191" s="164" t="s">
        <v>2326</v>
      </c>
      <c r="E191" s="157" t="s">
        <v>1103</v>
      </c>
      <c r="F191" s="158" t="s">
        <v>87</v>
      </c>
      <c r="G191" s="158" t="s">
        <v>101</v>
      </c>
      <c r="H191" s="158" t="s">
        <v>88</v>
      </c>
      <c r="I191" s="158">
        <v>6</v>
      </c>
      <c r="J191" s="158" t="s">
        <v>90</v>
      </c>
      <c r="K191" s="158"/>
      <c r="L191" s="159" t="s">
        <v>2170</v>
      </c>
      <c r="M191" s="158" t="s">
        <v>231</v>
      </c>
      <c r="N191" s="158">
        <v>6</v>
      </c>
      <c r="O191" s="158">
        <v>4</v>
      </c>
      <c r="P191" s="160">
        <f t="shared" si="3"/>
        <v>13.123359580052492</v>
      </c>
      <c r="Q191" s="158"/>
      <c r="R191" s="158"/>
      <c r="S191" s="161">
        <v>1</v>
      </c>
      <c r="T191" s="159" t="s">
        <v>2190</v>
      </c>
      <c r="U191" s="159" t="s">
        <v>2192</v>
      </c>
      <c r="V191" s="158"/>
      <c r="W191" s="159" t="s">
        <v>2201</v>
      </c>
      <c r="X191" s="159" t="s">
        <v>2195</v>
      </c>
      <c r="Y191" s="158" t="s">
        <v>2215</v>
      </c>
      <c r="Z191" s="159" t="s">
        <v>2201</v>
      </c>
      <c r="AA191" s="158" t="s">
        <v>2233</v>
      </c>
      <c r="AB191" s="158" t="s">
        <v>2250</v>
      </c>
      <c r="AC191" s="158" t="s">
        <v>75</v>
      </c>
      <c r="AD191" s="158" t="s">
        <v>73</v>
      </c>
      <c r="AE191" s="158" t="s">
        <v>279</v>
      </c>
      <c r="AF191" s="158" t="s">
        <v>1435</v>
      </c>
      <c r="AG191" s="158" t="s">
        <v>131</v>
      </c>
      <c r="AH191" s="158" t="s">
        <v>129</v>
      </c>
      <c r="AI191" s="158" t="s">
        <v>173</v>
      </c>
      <c r="AJ191" s="158" t="s">
        <v>131</v>
      </c>
      <c r="AK191" s="158"/>
      <c r="AL191" s="158"/>
    </row>
    <row r="192" spans="1:38" ht="16.5" customHeight="1" x14ac:dyDescent="0.2">
      <c r="A192" s="103"/>
      <c r="B192" s="157" t="s">
        <v>1109</v>
      </c>
      <c r="C192" s="157" t="s">
        <v>1102</v>
      </c>
      <c r="D192" s="157" t="s">
        <v>1107</v>
      </c>
      <c r="E192" s="157" t="s">
        <v>1108</v>
      </c>
      <c r="F192" s="158">
        <v>3</v>
      </c>
      <c r="G192" s="158" t="s">
        <v>101</v>
      </c>
      <c r="H192" s="158" t="s">
        <v>88</v>
      </c>
      <c r="I192" s="158" t="s">
        <v>1110</v>
      </c>
      <c r="J192" s="158" t="s">
        <v>528</v>
      </c>
      <c r="K192" s="158"/>
      <c r="L192" s="159" t="s">
        <v>2170</v>
      </c>
      <c r="M192" s="158" t="s">
        <v>1019</v>
      </c>
      <c r="N192" s="158">
        <v>4</v>
      </c>
      <c r="O192" s="158">
        <v>3</v>
      </c>
      <c r="P192" s="160">
        <f t="shared" si="3"/>
        <v>9.8425196850393704</v>
      </c>
      <c r="Q192" s="158"/>
      <c r="R192" s="158"/>
      <c r="S192" s="161">
        <v>1</v>
      </c>
      <c r="T192" s="159" t="s">
        <v>2188</v>
      </c>
      <c r="U192" s="159" t="s">
        <v>2192</v>
      </c>
      <c r="V192" s="158"/>
      <c r="W192" s="158" t="s">
        <v>73</v>
      </c>
      <c r="X192" s="159" t="s">
        <v>2198</v>
      </c>
      <c r="Y192" s="158" t="s">
        <v>128</v>
      </c>
      <c r="Z192" s="159" t="s">
        <v>2201</v>
      </c>
      <c r="AA192" s="158" t="s">
        <v>2233</v>
      </c>
      <c r="AB192" s="158" t="s">
        <v>2244</v>
      </c>
      <c r="AC192" s="158" t="s">
        <v>75</v>
      </c>
      <c r="AD192" s="159" t="s">
        <v>279</v>
      </c>
      <c r="AE192" s="158" t="s">
        <v>279</v>
      </c>
      <c r="AF192" s="158" t="s">
        <v>279</v>
      </c>
      <c r="AG192" s="158" t="s">
        <v>75</v>
      </c>
      <c r="AH192" s="158" t="s">
        <v>131</v>
      </c>
      <c r="AI192" s="158" t="s">
        <v>1111</v>
      </c>
      <c r="AJ192" s="158"/>
      <c r="AK192" s="158"/>
      <c r="AL192" s="158"/>
    </row>
    <row r="193" spans="1:38" ht="16.5" customHeight="1" x14ac:dyDescent="0.2">
      <c r="A193" s="96"/>
      <c r="B193" s="157" t="s">
        <v>1114</v>
      </c>
      <c r="C193" s="157" t="s">
        <v>1102</v>
      </c>
      <c r="D193" s="157" t="s">
        <v>1112</v>
      </c>
      <c r="E193" s="157" t="s">
        <v>1113</v>
      </c>
      <c r="F193" s="158">
        <v>3</v>
      </c>
      <c r="G193" s="158" t="s">
        <v>101</v>
      </c>
      <c r="H193" s="158" t="s">
        <v>88</v>
      </c>
      <c r="I193" s="158">
        <v>6</v>
      </c>
      <c r="J193" s="158" t="s">
        <v>90</v>
      </c>
      <c r="K193" s="158"/>
      <c r="L193" s="159" t="s">
        <v>2170</v>
      </c>
      <c r="M193" s="158" t="s">
        <v>231</v>
      </c>
      <c r="N193" s="158">
        <v>18</v>
      </c>
      <c r="O193" s="158">
        <v>7</v>
      </c>
      <c r="P193" s="160">
        <f t="shared" si="3"/>
        <v>22.965879265091861</v>
      </c>
      <c r="Q193" s="158"/>
      <c r="R193" s="158"/>
      <c r="S193" s="161">
        <v>1</v>
      </c>
      <c r="T193" s="159" t="s">
        <v>2190</v>
      </c>
      <c r="U193" s="159" t="s">
        <v>2192</v>
      </c>
      <c r="V193" s="158"/>
      <c r="W193" s="159" t="s">
        <v>2201</v>
      </c>
      <c r="X193" s="159" t="s">
        <v>2195</v>
      </c>
      <c r="Y193" s="158" t="s">
        <v>2215</v>
      </c>
      <c r="Z193" s="159" t="s">
        <v>2201</v>
      </c>
      <c r="AA193" s="158" t="s">
        <v>2233</v>
      </c>
      <c r="AB193" s="158" t="s">
        <v>2250</v>
      </c>
      <c r="AC193" s="158" t="s">
        <v>75</v>
      </c>
      <c r="AD193" s="158" t="s">
        <v>73</v>
      </c>
      <c r="AE193" s="158" t="s">
        <v>279</v>
      </c>
      <c r="AF193" s="158" t="s">
        <v>1435</v>
      </c>
      <c r="AG193" s="158" t="s">
        <v>131</v>
      </c>
      <c r="AH193" s="158" t="s">
        <v>129</v>
      </c>
      <c r="AI193" s="158" t="s">
        <v>173</v>
      </c>
      <c r="AJ193" s="158" t="s">
        <v>131</v>
      </c>
      <c r="AK193" s="158"/>
      <c r="AL193" s="158"/>
    </row>
    <row r="194" spans="1:38" ht="16.5" customHeight="1" x14ac:dyDescent="0.2">
      <c r="A194" s="103"/>
      <c r="B194" s="157" t="s">
        <v>1117</v>
      </c>
      <c r="C194" s="157" t="s">
        <v>1102</v>
      </c>
      <c r="D194" s="157" t="s">
        <v>1115</v>
      </c>
      <c r="E194" s="157" t="s">
        <v>1116</v>
      </c>
      <c r="F194" s="158">
        <v>3</v>
      </c>
      <c r="G194" s="158" t="s">
        <v>101</v>
      </c>
      <c r="H194" s="159" t="s">
        <v>102</v>
      </c>
      <c r="I194" s="158">
        <v>6</v>
      </c>
      <c r="J194" s="158" t="s">
        <v>90</v>
      </c>
      <c r="K194" s="158"/>
      <c r="L194" s="159" t="s">
        <v>2171</v>
      </c>
      <c r="M194" s="158" t="s">
        <v>231</v>
      </c>
      <c r="N194" s="158">
        <v>1.2</v>
      </c>
      <c r="O194" s="158">
        <v>1.2</v>
      </c>
      <c r="P194" s="160">
        <f t="shared" si="3"/>
        <v>3.9370078740157477</v>
      </c>
      <c r="Q194" s="158"/>
      <c r="R194" s="158"/>
      <c r="S194" s="161">
        <v>1</v>
      </c>
      <c r="T194" s="159" t="s">
        <v>2190</v>
      </c>
      <c r="U194" s="159" t="s">
        <v>2192</v>
      </c>
      <c r="V194" s="158"/>
      <c r="W194" s="159" t="s">
        <v>2201</v>
      </c>
      <c r="X194" s="159" t="s">
        <v>2195</v>
      </c>
      <c r="Y194" s="158" t="s">
        <v>2215</v>
      </c>
      <c r="Z194" s="159" t="s">
        <v>2201</v>
      </c>
      <c r="AA194" s="158" t="s">
        <v>2233</v>
      </c>
      <c r="AB194" s="158" t="s">
        <v>2250</v>
      </c>
      <c r="AC194" s="158" t="s">
        <v>75</v>
      </c>
      <c r="AD194" s="158" t="s">
        <v>73</v>
      </c>
      <c r="AE194" s="158" t="s">
        <v>279</v>
      </c>
      <c r="AF194" s="158" t="s">
        <v>1435</v>
      </c>
      <c r="AG194" s="158" t="s">
        <v>131</v>
      </c>
      <c r="AH194" s="158" t="s">
        <v>129</v>
      </c>
      <c r="AI194" s="158" t="s">
        <v>173</v>
      </c>
      <c r="AJ194" s="158" t="s">
        <v>131</v>
      </c>
      <c r="AK194" s="158"/>
      <c r="AL194" s="158"/>
    </row>
    <row r="195" spans="1:38" ht="16.5" customHeight="1" x14ac:dyDescent="0.2">
      <c r="A195" s="89"/>
      <c r="B195" s="157" t="s">
        <v>2289</v>
      </c>
      <c r="C195" s="157" t="s">
        <v>1102</v>
      </c>
      <c r="D195" s="157" t="s">
        <v>1119</v>
      </c>
      <c r="E195" s="157" t="s">
        <v>1120</v>
      </c>
      <c r="F195" s="158"/>
      <c r="G195" s="158" t="s">
        <v>101</v>
      </c>
      <c r="H195" s="158" t="s">
        <v>88</v>
      </c>
      <c r="I195" s="158"/>
      <c r="J195" s="158"/>
      <c r="K195" s="158"/>
      <c r="L195" s="159" t="s">
        <v>2171</v>
      </c>
      <c r="M195" s="158"/>
      <c r="N195" s="158"/>
      <c r="O195" s="158"/>
      <c r="P195" s="160" t="str">
        <f t="shared" si="3"/>
        <v/>
      </c>
      <c r="Q195" s="158"/>
      <c r="R195" s="158"/>
      <c r="S195" s="161">
        <v>1</v>
      </c>
      <c r="T195" s="158"/>
      <c r="U195" s="158"/>
      <c r="V195" s="158"/>
      <c r="W195" s="158"/>
      <c r="X195" s="158"/>
      <c r="Y195" s="158"/>
      <c r="Z195" s="158"/>
      <c r="AA195" s="158"/>
      <c r="AB195" s="158"/>
      <c r="AC195" s="158"/>
      <c r="AD195" s="158"/>
      <c r="AE195" s="158"/>
      <c r="AF195" s="158"/>
      <c r="AG195" s="158"/>
      <c r="AH195" s="158"/>
      <c r="AI195" s="158" t="s">
        <v>1121</v>
      </c>
      <c r="AJ195" s="158"/>
      <c r="AK195" s="158"/>
      <c r="AL195" s="158"/>
    </row>
    <row r="196" spans="1:38" ht="16.5" customHeight="1" x14ac:dyDescent="0.2">
      <c r="A196" s="96"/>
      <c r="B196" s="157" t="s">
        <v>1124</v>
      </c>
      <c r="C196" s="157" t="s">
        <v>1102</v>
      </c>
      <c r="D196" s="157" t="s">
        <v>1122</v>
      </c>
      <c r="E196" s="157" t="s">
        <v>1123</v>
      </c>
      <c r="F196" s="158">
        <v>3</v>
      </c>
      <c r="G196" s="158" t="s">
        <v>101</v>
      </c>
      <c r="H196" s="158" t="s">
        <v>88</v>
      </c>
      <c r="I196" s="158" t="s">
        <v>69</v>
      </c>
      <c r="J196" s="158" t="s">
        <v>70</v>
      </c>
      <c r="K196" s="158"/>
      <c r="L196" s="159" t="s">
        <v>2170</v>
      </c>
      <c r="M196" s="158" t="s">
        <v>238</v>
      </c>
      <c r="N196" s="158">
        <v>6</v>
      </c>
      <c r="O196" s="158">
        <v>3</v>
      </c>
      <c r="P196" s="160">
        <f t="shared" si="3"/>
        <v>9.8425196850393704</v>
      </c>
      <c r="Q196" s="158"/>
      <c r="R196" s="158"/>
      <c r="S196" s="161">
        <v>1</v>
      </c>
      <c r="T196" s="159" t="s">
        <v>2188</v>
      </c>
      <c r="U196" s="159" t="s">
        <v>2192</v>
      </c>
      <c r="V196" s="158"/>
      <c r="W196" s="159" t="s">
        <v>2201</v>
      </c>
      <c r="X196" s="159" t="s">
        <v>2198</v>
      </c>
      <c r="Y196" s="158" t="s">
        <v>128</v>
      </c>
      <c r="Z196" s="159" t="s">
        <v>2201</v>
      </c>
      <c r="AA196" s="158" t="s">
        <v>2233</v>
      </c>
      <c r="AB196" s="158" t="s">
        <v>2250</v>
      </c>
      <c r="AC196" s="158" t="s">
        <v>75</v>
      </c>
      <c r="AD196" s="158" t="s">
        <v>73</v>
      </c>
      <c r="AE196" s="158" t="s">
        <v>119</v>
      </c>
      <c r="AF196" s="158" t="s">
        <v>279</v>
      </c>
      <c r="AG196" s="158" t="s">
        <v>1125</v>
      </c>
      <c r="AH196" s="158" t="s">
        <v>131</v>
      </c>
      <c r="AI196" s="158" t="s">
        <v>1126</v>
      </c>
      <c r="AJ196" s="158" t="s">
        <v>1127</v>
      </c>
      <c r="AK196" s="158"/>
      <c r="AL196" s="158"/>
    </row>
    <row r="197" spans="1:38" ht="16.5" customHeight="1" x14ac:dyDescent="0.2">
      <c r="B197" s="157" t="s">
        <v>2414</v>
      </c>
      <c r="C197" s="157" t="s">
        <v>1102</v>
      </c>
      <c r="D197" s="165" t="s">
        <v>2415</v>
      </c>
      <c r="E197" s="157" t="s">
        <v>1141</v>
      </c>
      <c r="F197" s="158">
        <v>3</v>
      </c>
      <c r="G197" s="158" t="s">
        <v>101</v>
      </c>
      <c r="H197" s="158" t="s">
        <v>88</v>
      </c>
      <c r="I197" s="158">
        <v>6</v>
      </c>
      <c r="J197" s="158" t="s">
        <v>90</v>
      </c>
      <c r="K197" s="158"/>
      <c r="L197" s="159" t="s">
        <v>2171</v>
      </c>
      <c r="M197" s="158" t="s">
        <v>231</v>
      </c>
      <c r="N197" s="158">
        <v>3</v>
      </c>
      <c r="O197" s="158">
        <v>1.8</v>
      </c>
      <c r="P197" s="160">
        <f t="shared" ref="P197:P260" si="4">IF(ISBLANK(O197), "", O197/0.3048)</f>
        <v>5.9055118110236222</v>
      </c>
      <c r="Q197" s="158"/>
      <c r="R197" s="158"/>
      <c r="S197" s="161">
        <v>1</v>
      </c>
      <c r="T197" s="159" t="s">
        <v>2190</v>
      </c>
      <c r="U197" s="159" t="s">
        <v>2192</v>
      </c>
      <c r="V197" s="158"/>
      <c r="W197" s="159" t="s">
        <v>2201</v>
      </c>
      <c r="X197" s="159" t="s">
        <v>2195</v>
      </c>
      <c r="Y197" s="158" t="s">
        <v>2215</v>
      </c>
      <c r="Z197" s="159" t="s">
        <v>2201</v>
      </c>
      <c r="AA197" s="158" t="s">
        <v>2233</v>
      </c>
      <c r="AB197" s="158" t="s">
        <v>2250</v>
      </c>
      <c r="AC197" s="158" t="s">
        <v>75</v>
      </c>
      <c r="AD197" s="158" t="s">
        <v>73</v>
      </c>
      <c r="AE197" s="158" t="s">
        <v>279</v>
      </c>
      <c r="AF197" s="158" t="s">
        <v>1435</v>
      </c>
      <c r="AG197" s="158" t="s">
        <v>131</v>
      </c>
      <c r="AH197" s="158" t="s">
        <v>129</v>
      </c>
      <c r="AI197" s="158"/>
      <c r="AJ197" s="158" t="s">
        <v>131</v>
      </c>
      <c r="AK197" s="158"/>
      <c r="AL197" s="158"/>
    </row>
    <row r="198" spans="1:38" ht="16.5" customHeight="1" x14ac:dyDescent="0.2">
      <c r="A198" s="96"/>
      <c r="B198" s="157" t="s">
        <v>1130</v>
      </c>
      <c r="C198" s="157" t="s">
        <v>1102</v>
      </c>
      <c r="D198" s="157" t="s">
        <v>1128</v>
      </c>
      <c r="E198" s="157" t="s">
        <v>1129</v>
      </c>
      <c r="F198" s="158">
        <v>3</v>
      </c>
      <c r="G198" s="158" t="s">
        <v>101</v>
      </c>
      <c r="H198" s="158" t="s">
        <v>88</v>
      </c>
      <c r="I198" s="158" t="s">
        <v>277</v>
      </c>
      <c r="J198" s="158" t="s">
        <v>70</v>
      </c>
      <c r="K198" s="158"/>
      <c r="L198" s="159" t="s">
        <v>2170</v>
      </c>
      <c r="M198" s="158" t="s">
        <v>1019</v>
      </c>
      <c r="N198" s="158">
        <v>12</v>
      </c>
      <c r="O198" s="158">
        <v>8</v>
      </c>
      <c r="P198" s="160">
        <f t="shared" si="4"/>
        <v>26.246719160104984</v>
      </c>
      <c r="Q198" s="158"/>
      <c r="R198" s="158"/>
      <c r="S198" s="161">
        <v>1</v>
      </c>
      <c r="T198" s="159" t="s">
        <v>2188</v>
      </c>
      <c r="U198" s="159" t="s">
        <v>2192</v>
      </c>
      <c r="V198" s="158"/>
      <c r="W198" s="158" t="s">
        <v>73</v>
      </c>
      <c r="X198" s="159" t="s">
        <v>2198</v>
      </c>
      <c r="Y198" s="158" t="s">
        <v>128</v>
      </c>
      <c r="Z198" s="159" t="s">
        <v>2201</v>
      </c>
      <c r="AA198" s="158" t="s">
        <v>2233</v>
      </c>
      <c r="AB198" s="158" t="s">
        <v>2250</v>
      </c>
      <c r="AC198" s="158" t="s">
        <v>75</v>
      </c>
      <c r="AD198" s="158" t="s">
        <v>73</v>
      </c>
      <c r="AE198" s="158" t="s">
        <v>119</v>
      </c>
      <c r="AF198" s="158" t="s">
        <v>279</v>
      </c>
      <c r="AG198" s="158" t="s">
        <v>1125</v>
      </c>
      <c r="AH198" s="158" t="s">
        <v>131</v>
      </c>
      <c r="AI198" s="158" t="s">
        <v>1126</v>
      </c>
      <c r="AJ198" s="158" t="s">
        <v>1131</v>
      </c>
      <c r="AK198" s="158"/>
      <c r="AL198" s="158"/>
    </row>
    <row r="199" spans="1:38" ht="16.5" customHeight="1" x14ac:dyDescent="0.2">
      <c r="A199" s="103"/>
      <c r="B199" s="157" t="s">
        <v>1134</v>
      </c>
      <c r="C199" s="157" t="s">
        <v>1102</v>
      </c>
      <c r="D199" s="157" t="s">
        <v>1132</v>
      </c>
      <c r="E199" s="157" t="s">
        <v>1133</v>
      </c>
      <c r="F199" s="158" t="s">
        <v>66</v>
      </c>
      <c r="G199" s="158" t="s">
        <v>101</v>
      </c>
      <c r="H199" s="158" t="s">
        <v>88</v>
      </c>
      <c r="I199" s="158">
        <v>6</v>
      </c>
      <c r="J199" s="158" t="s">
        <v>90</v>
      </c>
      <c r="K199" s="158"/>
      <c r="L199" s="159" t="s">
        <v>2171</v>
      </c>
      <c r="M199" s="158" t="s">
        <v>231</v>
      </c>
      <c r="N199" s="158">
        <v>2</v>
      </c>
      <c r="O199" s="158">
        <v>2</v>
      </c>
      <c r="P199" s="160">
        <f t="shared" si="4"/>
        <v>6.561679790026246</v>
      </c>
      <c r="Q199" s="158"/>
      <c r="R199" s="158"/>
      <c r="S199" s="161">
        <v>1</v>
      </c>
      <c r="T199" s="159" t="s">
        <v>2190</v>
      </c>
      <c r="U199" s="159" t="s">
        <v>2192</v>
      </c>
      <c r="V199" s="158"/>
      <c r="W199" s="159" t="s">
        <v>2201</v>
      </c>
      <c r="X199" s="159" t="s">
        <v>2195</v>
      </c>
      <c r="Y199" s="158" t="s">
        <v>2215</v>
      </c>
      <c r="Z199" s="159" t="s">
        <v>2201</v>
      </c>
      <c r="AA199" s="158" t="s">
        <v>2233</v>
      </c>
      <c r="AB199" s="158" t="s">
        <v>131</v>
      </c>
      <c r="AC199" s="158" t="s">
        <v>75</v>
      </c>
      <c r="AD199" s="158" t="s">
        <v>73</v>
      </c>
      <c r="AE199" s="158" t="s">
        <v>279</v>
      </c>
      <c r="AF199" s="158" t="s">
        <v>1435</v>
      </c>
      <c r="AG199" s="158" t="s">
        <v>131</v>
      </c>
      <c r="AH199" s="158" t="s">
        <v>129</v>
      </c>
      <c r="AI199" s="158"/>
      <c r="AJ199" s="158" t="s">
        <v>131</v>
      </c>
      <c r="AK199" s="158"/>
      <c r="AL199" s="158"/>
    </row>
    <row r="200" spans="1:38" ht="16.5" customHeight="1" x14ac:dyDescent="0.2">
      <c r="A200" s="88"/>
      <c r="B200" s="157" t="s">
        <v>1136</v>
      </c>
      <c r="C200" s="157" t="s">
        <v>1102</v>
      </c>
      <c r="D200" s="157" t="s">
        <v>591</v>
      </c>
      <c r="E200" s="157" t="s">
        <v>1135</v>
      </c>
      <c r="F200" s="158" t="s">
        <v>87</v>
      </c>
      <c r="G200" s="158" t="s">
        <v>101</v>
      </c>
      <c r="H200" s="158" t="s">
        <v>88</v>
      </c>
      <c r="I200" s="158">
        <v>6</v>
      </c>
      <c r="J200" s="158" t="s">
        <v>90</v>
      </c>
      <c r="K200" s="158"/>
      <c r="L200" s="159" t="s">
        <v>2171</v>
      </c>
      <c r="M200" s="158" t="s">
        <v>231</v>
      </c>
      <c r="N200" s="158">
        <v>3</v>
      </c>
      <c r="O200" s="158">
        <v>2</v>
      </c>
      <c r="P200" s="160">
        <f t="shared" si="4"/>
        <v>6.561679790026246</v>
      </c>
      <c r="Q200" s="158"/>
      <c r="R200" s="158"/>
      <c r="S200" s="161">
        <v>1</v>
      </c>
      <c r="T200" s="159" t="s">
        <v>2190</v>
      </c>
      <c r="U200" s="159" t="s">
        <v>2192</v>
      </c>
      <c r="V200" s="158"/>
      <c r="W200" s="159" t="s">
        <v>2201</v>
      </c>
      <c r="X200" s="159" t="s">
        <v>2195</v>
      </c>
      <c r="Y200" s="158" t="s">
        <v>2215</v>
      </c>
      <c r="Z200" s="159" t="s">
        <v>2201</v>
      </c>
      <c r="AA200" s="158" t="s">
        <v>2233</v>
      </c>
      <c r="AB200" s="158" t="s">
        <v>2250</v>
      </c>
      <c r="AC200" s="158" t="s">
        <v>75</v>
      </c>
      <c r="AD200" s="158" t="s">
        <v>73</v>
      </c>
      <c r="AE200" s="158" t="s">
        <v>279</v>
      </c>
      <c r="AF200" s="158" t="s">
        <v>1435</v>
      </c>
      <c r="AG200" s="158" t="s">
        <v>131</v>
      </c>
      <c r="AH200" s="158" t="s">
        <v>129</v>
      </c>
      <c r="AI200" s="158" t="s">
        <v>173</v>
      </c>
      <c r="AJ200" s="158" t="s">
        <v>131</v>
      </c>
      <c r="AK200" s="158"/>
      <c r="AL200" s="158"/>
    </row>
    <row r="201" spans="1:38" ht="16.5" customHeight="1" x14ac:dyDescent="0.2">
      <c r="A201" s="96"/>
      <c r="B201" s="157" t="s">
        <v>1139</v>
      </c>
      <c r="C201" s="157" t="s">
        <v>1102</v>
      </c>
      <c r="D201" s="157" t="s">
        <v>1137</v>
      </c>
      <c r="E201" s="157" t="s">
        <v>1138</v>
      </c>
      <c r="F201" s="158">
        <v>5</v>
      </c>
      <c r="G201" s="158" t="s">
        <v>101</v>
      </c>
      <c r="H201" s="158" t="s">
        <v>88</v>
      </c>
      <c r="I201" s="158">
        <v>6</v>
      </c>
      <c r="J201" s="158" t="s">
        <v>90</v>
      </c>
      <c r="K201" s="158"/>
      <c r="L201" s="159" t="s">
        <v>2170</v>
      </c>
      <c r="M201" s="158" t="s">
        <v>231</v>
      </c>
      <c r="N201" s="158">
        <v>6</v>
      </c>
      <c r="O201" s="158">
        <v>6</v>
      </c>
      <c r="P201" s="160">
        <f t="shared" si="4"/>
        <v>19.685039370078741</v>
      </c>
      <c r="Q201" s="158"/>
      <c r="R201" s="158"/>
      <c r="S201" s="161">
        <v>1</v>
      </c>
      <c r="T201" s="159" t="s">
        <v>2190</v>
      </c>
      <c r="U201" s="159" t="s">
        <v>2192</v>
      </c>
      <c r="V201" s="158"/>
      <c r="W201" s="159" t="s">
        <v>2201</v>
      </c>
      <c r="X201" s="159" t="s">
        <v>2195</v>
      </c>
      <c r="Y201" s="158" t="s">
        <v>2215</v>
      </c>
      <c r="Z201" s="159" t="s">
        <v>2201</v>
      </c>
      <c r="AA201" s="158" t="s">
        <v>2233</v>
      </c>
      <c r="AB201" s="158" t="s">
        <v>357</v>
      </c>
      <c r="AC201" s="158" t="s">
        <v>75</v>
      </c>
      <c r="AD201" s="158" t="s">
        <v>73</v>
      </c>
      <c r="AE201" s="158" t="s">
        <v>279</v>
      </c>
      <c r="AF201" s="158" t="s">
        <v>1435</v>
      </c>
      <c r="AG201" s="158" t="s">
        <v>131</v>
      </c>
      <c r="AH201" s="158" t="s">
        <v>129</v>
      </c>
      <c r="AI201" s="158" t="s">
        <v>173</v>
      </c>
      <c r="AJ201" s="158" t="s">
        <v>131</v>
      </c>
      <c r="AK201" s="158"/>
      <c r="AL201" s="158"/>
    </row>
    <row r="202" spans="1:38" ht="16.5" customHeight="1" x14ac:dyDescent="0.2">
      <c r="B202" s="157" t="s">
        <v>1145</v>
      </c>
      <c r="C202" s="157" t="s">
        <v>1102</v>
      </c>
      <c r="D202" s="157" t="s">
        <v>1143</v>
      </c>
      <c r="E202" s="157" t="s">
        <v>1144</v>
      </c>
      <c r="F202" s="158" t="s">
        <v>66</v>
      </c>
      <c r="G202" s="158" t="s">
        <v>67</v>
      </c>
      <c r="H202" s="158" t="s">
        <v>102</v>
      </c>
      <c r="I202" s="158" t="s">
        <v>373</v>
      </c>
      <c r="J202" s="158" t="s">
        <v>70</v>
      </c>
      <c r="K202" s="158" t="s">
        <v>2396</v>
      </c>
      <c r="L202" s="159" t="s">
        <v>2171</v>
      </c>
      <c r="M202" s="158" t="s">
        <v>1074</v>
      </c>
      <c r="N202" s="158">
        <v>2</v>
      </c>
      <c r="O202" s="158">
        <v>2</v>
      </c>
      <c r="P202" s="160">
        <f t="shared" si="4"/>
        <v>6.561679790026246</v>
      </c>
      <c r="Q202" s="158"/>
      <c r="R202" s="158"/>
      <c r="S202" s="161">
        <v>1</v>
      </c>
      <c r="T202" s="159" t="s">
        <v>2188</v>
      </c>
      <c r="U202" s="159" t="s">
        <v>2192</v>
      </c>
      <c r="V202" s="158"/>
      <c r="W202" s="159" t="s">
        <v>2201</v>
      </c>
      <c r="X202" s="159" t="s">
        <v>2198</v>
      </c>
      <c r="Y202" s="158" t="s">
        <v>128</v>
      </c>
      <c r="Z202" s="159" t="s">
        <v>2201</v>
      </c>
      <c r="AA202" s="158" t="s">
        <v>2233</v>
      </c>
      <c r="AB202" s="158" t="s">
        <v>2250</v>
      </c>
      <c r="AC202" s="158" t="s">
        <v>75</v>
      </c>
      <c r="AD202" s="158" t="s">
        <v>73</v>
      </c>
      <c r="AE202" s="158" t="s">
        <v>119</v>
      </c>
      <c r="AF202" s="158" t="s">
        <v>279</v>
      </c>
      <c r="AG202" s="158" t="s">
        <v>1125</v>
      </c>
      <c r="AH202" s="158" t="s">
        <v>131</v>
      </c>
      <c r="AI202" s="158" t="s">
        <v>1126</v>
      </c>
      <c r="AJ202" s="158"/>
      <c r="AK202" s="158"/>
      <c r="AL202" s="158"/>
    </row>
    <row r="203" spans="1:38" ht="16.5" customHeight="1" x14ac:dyDescent="0.2">
      <c r="A203" s="103"/>
      <c r="B203" s="157" t="s">
        <v>1147</v>
      </c>
      <c r="C203" s="157" t="s">
        <v>1102</v>
      </c>
      <c r="D203" s="157" t="s">
        <v>956</v>
      </c>
      <c r="E203" s="157" t="s">
        <v>1146</v>
      </c>
      <c r="F203" s="158" t="s">
        <v>392</v>
      </c>
      <c r="G203" s="158" t="s">
        <v>126</v>
      </c>
      <c r="H203" s="158" t="s">
        <v>102</v>
      </c>
      <c r="I203" s="158">
        <v>6</v>
      </c>
      <c r="J203" s="158" t="s">
        <v>90</v>
      </c>
      <c r="K203" s="158"/>
      <c r="L203" s="159" t="s">
        <v>2170</v>
      </c>
      <c r="M203" s="158" t="s">
        <v>231</v>
      </c>
      <c r="N203" s="158">
        <v>6</v>
      </c>
      <c r="O203" s="158">
        <v>6</v>
      </c>
      <c r="P203" s="160">
        <f t="shared" si="4"/>
        <v>19.685039370078741</v>
      </c>
      <c r="Q203" s="158"/>
      <c r="R203" s="158"/>
      <c r="S203" s="161">
        <v>4</v>
      </c>
      <c r="T203" s="159" t="s">
        <v>2190</v>
      </c>
      <c r="U203" s="159" t="s">
        <v>2192</v>
      </c>
      <c r="V203" s="158"/>
      <c r="W203" s="159" t="s">
        <v>2201</v>
      </c>
      <c r="X203" s="159" t="s">
        <v>2195</v>
      </c>
      <c r="Y203" s="158" t="s">
        <v>2215</v>
      </c>
      <c r="Z203" s="159" t="s">
        <v>2201</v>
      </c>
      <c r="AA203" s="158" t="s">
        <v>2233</v>
      </c>
      <c r="AB203" s="158" t="s">
        <v>2250</v>
      </c>
      <c r="AC203" s="158" t="s">
        <v>75</v>
      </c>
      <c r="AD203" s="158" t="s">
        <v>73</v>
      </c>
      <c r="AE203" s="158" t="s">
        <v>279</v>
      </c>
      <c r="AF203" s="158" t="s">
        <v>1435</v>
      </c>
      <c r="AG203" s="158" t="s">
        <v>131</v>
      </c>
      <c r="AH203" s="158" t="s">
        <v>129</v>
      </c>
      <c r="AI203" s="158" t="s">
        <v>173</v>
      </c>
      <c r="AJ203" s="158" t="s">
        <v>131</v>
      </c>
      <c r="AK203" s="158"/>
      <c r="AL203" s="158"/>
    </row>
    <row r="204" spans="1:38" ht="16.5" customHeight="1" x14ac:dyDescent="0.2">
      <c r="A204" s="88"/>
      <c r="B204" s="157" t="s">
        <v>1150</v>
      </c>
      <c r="C204" s="157" t="s">
        <v>1102</v>
      </c>
      <c r="D204" s="157" t="s">
        <v>1148</v>
      </c>
      <c r="E204" s="157" t="s">
        <v>1149</v>
      </c>
      <c r="F204" s="158">
        <v>3</v>
      </c>
      <c r="G204" s="158" t="s">
        <v>101</v>
      </c>
      <c r="H204" s="158" t="s">
        <v>88</v>
      </c>
      <c r="I204" s="158">
        <v>6</v>
      </c>
      <c r="J204" s="158" t="s">
        <v>90</v>
      </c>
      <c r="K204" s="158"/>
      <c r="L204" s="159" t="s">
        <v>2171</v>
      </c>
      <c r="M204" s="158" t="s">
        <v>231</v>
      </c>
      <c r="N204" s="158">
        <v>3</v>
      </c>
      <c r="O204" s="158">
        <v>3</v>
      </c>
      <c r="P204" s="160">
        <f t="shared" si="4"/>
        <v>9.8425196850393704</v>
      </c>
      <c r="Q204" s="158"/>
      <c r="R204" s="158"/>
      <c r="S204" s="161">
        <v>1</v>
      </c>
      <c r="T204" s="159" t="s">
        <v>2190</v>
      </c>
      <c r="U204" s="159" t="s">
        <v>2192</v>
      </c>
      <c r="V204" s="158"/>
      <c r="W204" s="159" t="s">
        <v>2201</v>
      </c>
      <c r="X204" s="159" t="s">
        <v>2195</v>
      </c>
      <c r="Y204" s="158" t="s">
        <v>2215</v>
      </c>
      <c r="Z204" s="159" t="s">
        <v>2201</v>
      </c>
      <c r="AA204" s="158" t="s">
        <v>2233</v>
      </c>
      <c r="AB204" s="158" t="s">
        <v>2250</v>
      </c>
      <c r="AC204" s="158" t="s">
        <v>75</v>
      </c>
      <c r="AD204" s="158" t="s">
        <v>73</v>
      </c>
      <c r="AE204" s="158" t="s">
        <v>279</v>
      </c>
      <c r="AF204" s="158" t="s">
        <v>1435</v>
      </c>
      <c r="AG204" s="158" t="s">
        <v>131</v>
      </c>
      <c r="AH204" s="158" t="s">
        <v>129</v>
      </c>
      <c r="AI204" s="158" t="s">
        <v>173</v>
      </c>
      <c r="AJ204" s="158" t="s">
        <v>1151</v>
      </c>
      <c r="AK204" s="158"/>
      <c r="AL204" s="158"/>
    </row>
    <row r="205" spans="1:38" ht="16.5" customHeight="1" x14ac:dyDescent="0.2">
      <c r="A205" s="96"/>
      <c r="B205" s="157" t="s">
        <v>1154</v>
      </c>
      <c r="C205" s="157" t="s">
        <v>1152</v>
      </c>
      <c r="D205" s="157" t="s">
        <v>861</v>
      </c>
      <c r="E205" s="157" t="s">
        <v>1153</v>
      </c>
      <c r="F205" s="158"/>
      <c r="G205" s="158" t="s">
        <v>126</v>
      </c>
      <c r="H205" s="158" t="s">
        <v>102</v>
      </c>
      <c r="I205" s="158"/>
      <c r="J205" s="158"/>
      <c r="K205" s="158"/>
      <c r="L205" s="159" t="s">
        <v>2279</v>
      </c>
      <c r="M205" s="158"/>
      <c r="N205" s="158"/>
      <c r="O205" s="158"/>
      <c r="P205" s="160" t="str">
        <f t="shared" si="4"/>
        <v/>
      </c>
      <c r="Q205" s="158"/>
      <c r="R205" s="158"/>
      <c r="S205" s="161"/>
      <c r="T205" s="158"/>
      <c r="U205" s="158"/>
      <c r="V205" s="158"/>
      <c r="W205" s="158"/>
      <c r="X205" s="158"/>
      <c r="Y205" s="159" t="s">
        <v>93</v>
      </c>
      <c r="Z205" s="158"/>
      <c r="AA205" s="158"/>
      <c r="AB205" s="158"/>
      <c r="AC205" s="158"/>
      <c r="AD205" s="158"/>
      <c r="AE205" s="158"/>
      <c r="AF205" s="158"/>
      <c r="AG205" s="158"/>
      <c r="AH205" s="158"/>
      <c r="AI205" s="158"/>
      <c r="AJ205" s="158"/>
      <c r="AK205" s="158"/>
      <c r="AL205" s="158"/>
    </row>
    <row r="206" spans="1:38" ht="16.5" customHeight="1" x14ac:dyDescent="0.2">
      <c r="A206" s="103"/>
      <c r="B206" s="157" t="s">
        <v>1158</v>
      </c>
      <c r="C206" s="157" t="s">
        <v>1155</v>
      </c>
      <c r="D206" s="157" t="s">
        <v>1156</v>
      </c>
      <c r="E206" s="157" t="s">
        <v>1157</v>
      </c>
      <c r="F206" s="158">
        <v>4</v>
      </c>
      <c r="G206" s="158" t="s">
        <v>101</v>
      </c>
      <c r="H206" s="158" t="s">
        <v>88</v>
      </c>
      <c r="I206" s="158"/>
      <c r="J206" s="158"/>
      <c r="K206" s="158"/>
      <c r="L206" s="159" t="s">
        <v>2170</v>
      </c>
      <c r="M206" s="158"/>
      <c r="N206" s="158">
        <v>6</v>
      </c>
      <c r="O206" s="158">
        <v>4</v>
      </c>
      <c r="P206" s="160">
        <f t="shared" si="4"/>
        <v>13.123359580052492</v>
      </c>
      <c r="Q206" s="158"/>
      <c r="R206" s="158"/>
      <c r="S206" s="161">
        <v>1</v>
      </c>
      <c r="T206" s="158"/>
      <c r="U206" s="158"/>
      <c r="V206" s="158"/>
      <c r="W206" s="158"/>
      <c r="X206" s="158"/>
      <c r="Y206" s="158"/>
      <c r="Z206" s="158"/>
      <c r="AA206" s="158"/>
      <c r="AB206" s="158"/>
      <c r="AC206" s="158"/>
      <c r="AD206" s="158"/>
      <c r="AE206" s="158"/>
      <c r="AF206" s="158"/>
      <c r="AG206" s="158"/>
      <c r="AH206" s="158"/>
      <c r="AI206" s="158"/>
      <c r="AJ206" s="158" t="s">
        <v>1159</v>
      </c>
      <c r="AK206" s="158"/>
      <c r="AL206" s="158"/>
    </row>
    <row r="207" spans="1:38" ht="16.5" customHeight="1" x14ac:dyDescent="0.2">
      <c r="A207" s="103"/>
      <c r="B207" s="157" t="s">
        <v>1162</v>
      </c>
      <c r="C207" s="157" t="s">
        <v>1155</v>
      </c>
      <c r="D207" s="157" t="s">
        <v>1160</v>
      </c>
      <c r="E207" s="157" t="s">
        <v>1161</v>
      </c>
      <c r="F207" s="158">
        <v>4</v>
      </c>
      <c r="G207" s="158" t="s">
        <v>126</v>
      </c>
      <c r="H207" s="158" t="s">
        <v>102</v>
      </c>
      <c r="I207" s="158" t="s">
        <v>230</v>
      </c>
      <c r="J207" s="158" t="s">
        <v>70</v>
      </c>
      <c r="K207" s="158"/>
      <c r="L207" s="159" t="s">
        <v>2170</v>
      </c>
      <c r="M207" s="158"/>
      <c r="N207" s="158">
        <v>10</v>
      </c>
      <c r="O207" s="158"/>
      <c r="P207" s="160" t="str">
        <f t="shared" si="4"/>
        <v/>
      </c>
      <c r="Q207" s="158"/>
      <c r="R207" s="158"/>
      <c r="S207" s="161">
        <v>1</v>
      </c>
      <c r="T207" s="158"/>
      <c r="U207" s="159" t="s">
        <v>2192</v>
      </c>
      <c r="V207" s="158"/>
      <c r="W207" s="158"/>
      <c r="X207" s="158"/>
      <c r="Y207" s="158"/>
      <c r="Z207" s="158"/>
      <c r="AA207" s="158"/>
      <c r="AB207" s="158"/>
      <c r="AC207" s="158"/>
      <c r="AD207" s="158"/>
      <c r="AE207" s="158"/>
      <c r="AF207" s="158"/>
      <c r="AG207" s="158"/>
      <c r="AH207" s="158" t="s">
        <v>129</v>
      </c>
      <c r="AI207" s="158"/>
      <c r="AJ207" s="158"/>
      <c r="AK207" s="158"/>
      <c r="AL207" s="158"/>
    </row>
    <row r="208" spans="1:38" ht="16.5" customHeight="1" x14ac:dyDescent="0.2">
      <c r="A208" s="96"/>
      <c r="B208" s="157" t="s">
        <v>1165</v>
      </c>
      <c r="C208" s="157" t="s">
        <v>1163</v>
      </c>
      <c r="D208" s="157" t="s">
        <v>996</v>
      </c>
      <c r="E208" s="157" t="s">
        <v>1164</v>
      </c>
      <c r="F208" s="158"/>
      <c r="G208" s="158" t="s">
        <v>126</v>
      </c>
      <c r="H208" s="158" t="s">
        <v>102</v>
      </c>
      <c r="I208" s="158"/>
      <c r="J208" s="158"/>
      <c r="K208" s="159" t="s">
        <v>2396</v>
      </c>
      <c r="L208" s="159" t="s">
        <v>2170</v>
      </c>
      <c r="M208" s="158"/>
      <c r="N208" s="158"/>
      <c r="O208" s="158"/>
      <c r="P208" s="160" t="str">
        <f t="shared" si="4"/>
        <v/>
      </c>
      <c r="Q208" s="158"/>
      <c r="R208" s="158">
        <v>1</v>
      </c>
      <c r="S208" s="161"/>
      <c r="T208" s="158"/>
      <c r="U208" s="158"/>
      <c r="V208" s="158"/>
      <c r="W208" s="158"/>
      <c r="X208" s="158"/>
      <c r="Y208" s="158"/>
      <c r="Z208" s="158"/>
      <c r="AA208" s="158"/>
      <c r="AB208" s="158"/>
      <c r="AC208" s="158"/>
      <c r="AD208" s="158"/>
      <c r="AE208" s="158"/>
      <c r="AF208" s="158"/>
      <c r="AG208" s="158"/>
      <c r="AH208" s="158"/>
      <c r="AI208" s="158"/>
      <c r="AJ208" s="158"/>
      <c r="AK208" s="158"/>
      <c r="AL208" s="158"/>
    </row>
    <row r="209" spans="1:38" ht="16.5" customHeight="1" x14ac:dyDescent="0.2">
      <c r="A209" s="96"/>
      <c r="B209" s="157" t="s">
        <v>1168</v>
      </c>
      <c r="C209" s="157" t="s">
        <v>1163</v>
      </c>
      <c r="D209" s="157" t="s">
        <v>1166</v>
      </c>
      <c r="E209" s="157" t="s">
        <v>1167</v>
      </c>
      <c r="F209" s="158"/>
      <c r="G209" s="158" t="s">
        <v>126</v>
      </c>
      <c r="H209" s="159" t="s">
        <v>68</v>
      </c>
      <c r="I209" s="158"/>
      <c r="J209" s="158"/>
      <c r="K209" s="158"/>
      <c r="L209" s="159" t="s">
        <v>2170</v>
      </c>
      <c r="M209" s="158"/>
      <c r="N209" s="158"/>
      <c r="O209" s="158"/>
      <c r="P209" s="160" t="str">
        <f t="shared" si="4"/>
        <v/>
      </c>
      <c r="Q209" s="158"/>
      <c r="R209" s="158"/>
      <c r="S209" s="161"/>
      <c r="T209" s="158"/>
      <c r="U209" s="158"/>
      <c r="V209" s="158"/>
      <c r="W209" s="158"/>
      <c r="X209" s="158"/>
      <c r="Y209" s="158"/>
      <c r="Z209" s="158"/>
      <c r="AA209" s="158"/>
      <c r="AB209" s="158"/>
      <c r="AC209" s="158"/>
      <c r="AD209" s="158"/>
      <c r="AE209" s="158"/>
      <c r="AF209" s="158"/>
      <c r="AG209" s="158"/>
      <c r="AH209" s="158"/>
      <c r="AI209" s="158"/>
      <c r="AJ209" s="158"/>
      <c r="AK209" s="158"/>
      <c r="AL209" s="158"/>
    </row>
    <row r="210" spans="1:38" ht="16.5" customHeight="1" x14ac:dyDescent="0.2">
      <c r="A210" s="103"/>
      <c r="B210" s="157" t="s">
        <v>1171</v>
      </c>
      <c r="C210" s="157" t="s">
        <v>1163</v>
      </c>
      <c r="D210" s="157" t="s">
        <v>1169</v>
      </c>
      <c r="E210" s="157" t="s">
        <v>1170</v>
      </c>
      <c r="F210" s="158"/>
      <c r="G210" s="158" t="s">
        <v>101</v>
      </c>
      <c r="H210" s="159" t="s">
        <v>2327</v>
      </c>
      <c r="I210" s="158"/>
      <c r="J210" s="158"/>
      <c r="K210" s="158"/>
      <c r="L210" s="159" t="s">
        <v>2170</v>
      </c>
      <c r="M210" s="158" t="s">
        <v>129</v>
      </c>
      <c r="N210" s="158">
        <v>20</v>
      </c>
      <c r="O210" s="158">
        <v>20</v>
      </c>
      <c r="P210" s="160">
        <f t="shared" si="4"/>
        <v>65.616797900262469</v>
      </c>
      <c r="Q210" s="158"/>
      <c r="R210" s="158"/>
      <c r="S210" s="161"/>
      <c r="T210" s="158"/>
      <c r="U210" s="158"/>
      <c r="V210" s="158"/>
      <c r="W210" s="158"/>
      <c r="X210" s="158"/>
      <c r="Y210" s="158"/>
      <c r="Z210" s="158"/>
      <c r="AA210" s="158"/>
      <c r="AB210" s="158"/>
      <c r="AC210" s="158"/>
      <c r="AD210" s="158"/>
      <c r="AE210" s="158"/>
      <c r="AF210" s="158"/>
      <c r="AG210" s="158"/>
      <c r="AH210" s="158"/>
      <c r="AI210" s="158"/>
      <c r="AJ210" s="158"/>
      <c r="AK210" s="158"/>
      <c r="AL210" s="158"/>
    </row>
    <row r="211" spans="1:38" ht="16.5" customHeight="1" x14ac:dyDescent="0.2">
      <c r="B211" s="157" t="s">
        <v>1175</v>
      </c>
      <c r="C211" s="157" t="s">
        <v>1172</v>
      </c>
      <c r="D211" s="157" t="s">
        <v>1173</v>
      </c>
      <c r="E211" s="157" t="s">
        <v>1174</v>
      </c>
      <c r="F211" s="158" t="s">
        <v>66</v>
      </c>
      <c r="G211" s="159" t="s">
        <v>126</v>
      </c>
      <c r="H211" s="159" t="s">
        <v>88</v>
      </c>
      <c r="I211" s="158"/>
      <c r="J211" s="158"/>
      <c r="K211" s="158"/>
      <c r="L211" s="159" t="s">
        <v>2279</v>
      </c>
      <c r="M211" s="158"/>
      <c r="N211" s="158">
        <v>1</v>
      </c>
      <c r="O211" s="158">
        <v>1</v>
      </c>
      <c r="P211" s="160">
        <f t="shared" si="4"/>
        <v>3.280839895013123</v>
      </c>
      <c r="Q211" s="158"/>
      <c r="R211" s="158"/>
      <c r="S211" s="161"/>
      <c r="T211" s="158"/>
      <c r="U211" s="158"/>
      <c r="V211" s="158"/>
      <c r="W211" s="158"/>
      <c r="X211" s="158"/>
      <c r="Y211" s="159" t="s">
        <v>2227</v>
      </c>
      <c r="Z211" s="158"/>
      <c r="AA211" s="158"/>
      <c r="AB211" s="158"/>
      <c r="AC211" s="158"/>
      <c r="AD211" s="158"/>
      <c r="AE211" s="158"/>
      <c r="AF211" s="158"/>
      <c r="AG211" s="158"/>
      <c r="AH211" s="158" t="s">
        <v>129</v>
      </c>
      <c r="AI211" s="158"/>
      <c r="AJ211" s="158"/>
      <c r="AK211" s="158"/>
      <c r="AL211" s="158"/>
    </row>
    <row r="212" spans="1:38" ht="16.5" customHeight="1" x14ac:dyDescent="0.2">
      <c r="A212" s="103"/>
      <c r="B212" s="157" t="s">
        <v>2293</v>
      </c>
      <c r="C212" s="157" t="s">
        <v>1176</v>
      </c>
      <c r="D212" s="157" t="s">
        <v>1177</v>
      </c>
      <c r="E212" s="164" t="s">
        <v>1178</v>
      </c>
      <c r="F212" s="158"/>
      <c r="G212" s="158"/>
      <c r="H212" s="158"/>
      <c r="I212" s="158"/>
      <c r="J212" s="158"/>
      <c r="K212" s="158"/>
      <c r="L212" s="159" t="s">
        <v>2171</v>
      </c>
      <c r="M212" s="158"/>
      <c r="N212" s="158"/>
      <c r="O212" s="158"/>
      <c r="P212" s="160" t="str">
        <f t="shared" si="4"/>
        <v/>
      </c>
      <c r="Q212" s="158"/>
      <c r="R212" s="158"/>
      <c r="S212" s="161"/>
      <c r="T212" s="158"/>
      <c r="U212" s="158"/>
      <c r="V212" s="158"/>
      <c r="W212" s="158"/>
      <c r="X212" s="158"/>
      <c r="Y212" s="158"/>
      <c r="Z212" s="158"/>
      <c r="AA212" s="158"/>
      <c r="AB212" s="158"/>
      <c r="AC212" s="158"/>
      <c r="AD212" s="158"/>
      <c r="AE212" s="158"/>
      <c r="AF212" s="158"/>
      <c r="AG212" s="158"/>
      <c r="AH212" s="158"/>
      <c r="AI212" s="158"/>
      <c r="AJ212" s="158"/>
      <c r="AK212" s="158"/>
      <c r="AL212" s="158"/>
    </row>
    <row r="213" spans="1:38" ht="16.5" customHeight="1" x14ac:dyDescent="0.2">
      <c r="A213" s="103"/>
      <c r="B213" s="157" t="s">
        <v>1182</v>
      </c>
      <c r="C213" s="157" t="s">
        <v>1179</v>
      </c>
      <c r="D213" s="157" t="s">
        <v>1180</v>
      </c>
      <c r="E213" s="157" t="s">
        <v>1181</v>
      </c>
      <c r="F213" s="158">
        <v>3</v>
      </c>
      <c r="G213" s="158" t="s">
        <v>126</v>
      </c>
      <c r="H213" s="158" t="s">
        <v>88</v>
      </c>
      <c r="I213" s="158" t="s">
        <v>345</v>
      </c>
      <c r="J213" s="158" t="s">
        <v>70</v>
      </c>
      <c r="K213" s="158"/>
      <c r="L213" s="159" t="s">
        <v>2171</v>
      </c>
      <c r="M213" s="158" t="s">
        <v>319</v>
      </c>
      <c r="N213" s="158">
        <v>1.5</v>
      </c>
      <c r="O213" s="158">
        <v>2</v>
      </c>
      <c r="P213" s="160">
        <f t="shared" si="4"/>
        <v>6.561679790026246</v>
      </c>
      <c r="Q213" s="158"/>
      <c r="R213" s="158"/>
      <c r="S213" s="161"/>
      <c r="T213" s="159" t="s">
        <v>2190</v>
      </c>
      <c r="U213" s="159" t="s">
        <v>2192</v>
      </c>
      <c r="V213" s="159" t="s">
        <v>2201</v>
      </c>
      <c r="W213" s="159" t="s">
        <v>2201</v>
      </c>
      <c r="X213" s="159" t="s">
        <v>2198</v>
      </c>
      <c r="Y213" s="158" t="s">
        <v>128</v>
      </c>
      <c r="Z213" s="159" t="s">
        <v>2201</v>
      </c>
      <c r="AA213" s="158" t="s">
        <v>2236</v>
      </c>
      <c r="AB213" s="158" t="s">
        <v>2268</v>
      </c>
      <c r="AC213" s="158" t="s">
        <v>75</v>
      </c>
      <c r="AD213" s="158" t="s">
        <v>74</v>
      </c>
      <c r="AE213" s="158" t="s">
        <v>77</v>
      </c>
      <c r="AF213" s="158" t="s">
        <v>279</v>
      </c>
      <c r="AG213" s="158" t="s">
        <v>1184</v>
      </c>
      <c r="AH213" s="158" t="s">
        <v>73</v>
      </c>
      <c r="AI213" s="158" t="s">
        <v>1185</v>
      </c>
      <c r="AJ213" s="158"/>
      <c r="AK213" s="158"/>
      <c r="AL213" s="158"/>
    </row>
    <row r="214" spans="1:38" ht="16.5" customHeight="1" x14ac:dyDescent="0.2">
      <c r="A214" s="103"/>
      <c r="B214" s="157" t="s">
        <v>1188</v>
      </c>
      <c r="C214" s="157" t="s">
        <v>1179</v>
      </c>
      <c r="D214" s="157" t="s">
        <v>1186</v>
      </c>
      <c r="E214" s="157" t="s">
        <v>1187</v>
      </c>
      <c r="F214" s="158" t="s">
        <v>165</v>
      </c>
      <c r="G214" s="158" t="s">
        <v>126</v>
      </c>
      <c r="H214" s="158" t="s">
        <v>88</v>
      </c>
      <c r="I214" s="158" t="s">
        <v>230</v>
      </c>
      <c r="J214" s="158" t="s">
        <v>70</v>
      </c>
      <c r="K214" s="158"/>
      <c r="L214" s="159" t="s">
        <v>2171</v>
      </c>
      <c r="M214" s="158" t="s">
        <v>319</v>
      </c>
      <c r="N214" s="158">
        <v>5</v>
      </c>
      <c r="O214" s="158">
        <v>5</v>
      </c>
      <c r="P214" s="160">
        <f t="shared" si="4"/>
        <v>16.404199475065617</v>
      </c>
      <c r="Q214" s="158"/>
      <c r="R214" s="158"/>
      <c r="S214" s="161"/>
      <c r="T214" s="159" t="s">
        <v>2190</v>
      </c>
      <c r="U214" s="159" t="s">
        <v>2192</v>
      </c>
      <c r="V214" s="158"/>
      <c r="W214" s="159" t="s">
        <v>2201</v>
      </c>
      <c r="X214" s="159" t="s">
        <v>2199</v>
      </c>
      <c r="Y214" s="158" t="s">
        <v>128</v>
      </c>
      <c r="Z214" s="159" t="s">
        <v>2201</v>
      </c>
      <c r="AA214" s="158" t="s">
        <v>2233</v>
      </c>
      <c r="AB214" s="158" t="s">
        <v>2268</v>
      </c>
      <c r="AC214" s="158" t="s">
        <v>75</v>
      </c>
      <c r="AD214" s="158" t="s">
        <v>74</v>
      </c>
      <c r="AE214" s="158" t="s">
        <v>279</v>
      </c>
      <c r="AF214" s="158" t="s">
        <v>279</v>
      </c>
      <c r="AG214" s="158" t="s">
        <v>1184</v>
      </c>
      <c r="AH214" s="158" t="s">
        <v>132</v>
      </c>
      <c r="AI214" s="158" t="s">
        <v>1190</v>
      </c>
      <c r="AJ214" s="158"/>
      <c r="AK214" s="158"/>
      <c r="AL214" s="158"/>
    </row>
    <row r="215" spans="1:38" ht="16.5" customHeight="1" x14ac:dyDescent="0.2">
      <c r="B215" s="157" t="s">
        <v>2328</v>
      </c>
      <c r="C215" s="157" t="s">
        <v>1191</v>
      </c>
      <c r="D215" s="164" t="s">
        <v>728</v>
      </c>
      <c r="E215" s="157" t="s">
        <v>1192</v>
      </c>
      <c r="F215" s="158">
        <v>3</v>
      </c>
      <c r="G215" s="158" t="s">
        <v>126</v>
      </c>
      <c r="H215" s="158" t="s">
        <v>102</v>
      </c>
      <c r="I215" s="158" t="s">
        <v>230</v>
      </c>
      <c r="J215" s="158" t="s">
        <v>70</v>
      </c>
      <c r="K215" s="158"/>
      <c r="L215" s="159" t="s">
        <v>2171</v>
      </c>
      <c r="M215" s="158" t="s">
        <v>319</v>
      </c>
      <c r="N215" s="161">
        <v>1.5</v>
      </c>
      <c r="O215" s="158">
        <v>1.5</v>
      </c>
      <c r="P215" s="160">
        <f t="shared" si="4"/>
        <v>4.9212598425196852</v>
      </c>
      <c r="Q215" s="158"/>
      <c r="R215" s="158"/>
      <c r="S215" s="161"/>
      <c r="T215" s="159" t="s">
        <v>2190</v>
      </c>
      <c r="U215" s="159" t="s">
        <v>2192</v>
      </c>
      <c r="V215" s="158"/>
      <c r="W215" s="158"/>
      <c r="X215" s="158"/>
      <c r="Y215" s="159" t="s">
        <v>128</v>
      </c>
      <c r="Z215" s="158"/>
      <c r="AA215" s="158"/>
      <c r="AB215" s="158"/>
      <c r="AC215" s="158"/>
      <c r="AD215" s="158"/>
      <c r="AE215" s="158"/>
      <c r="AF215" s="158"/>
      <c r="AG215" s="158"/>
      <c r="AH215" s="158"/>
      <c r="AI215" s="158"/>
      <c r="AJ215" s="158" t="s">
        <v>1194</v>
      </c>
      <c r="AK215" s="158"/>
      <c r="AL215" s="158"/>
    </row>
    <row r="216" spans="1:38" ht="16.5" customHeight="1" x14ac:dyDescent="0.2">
      <c r="B216" s="157" t="s">
        <v>2329</v>
      </c>
      <c r="C216" s="157" t="s">
        <v>1191</v>
      </c>
      <c r="D216" s="164" t="s">
        <v>2330</v>
      </c>
      <c r="E216" s="157" t="s">
        <v>1192</v>
      </c>
      <c r="F216" s="158">
        <v>3</v>
      </c>
      <c r="G216" s="158" t="s">
        <v>126</v>
      </c>
      <c r="H216" s="158" t="s">
        <v>1208</v>
      </c>
      <c r="I216" s="158" t="s">
        <v>230</v>
      </c>
      <c r="J216" s="158" t="s">
        <v>70</v>
      </c>
      <c r="K216" s="158"/>
      <c r="L216" s="159" t="s">
        <v>2171</v>
      </c>
      <c r="M216" s="158" t="s">
        <v>319</v>
      </c>
      <c r="N216" s="161">
        <v>1.5</v>
      </c>
      <c r="O216" s="158">
        <v>1.5</v>
      </c>
      <c r="P216" s="160">
        <f t="shared" si="4"/>
        <v>4.9212598425196852</v>
      </c>
      <c r="Q216" s="158"/>
      <c r="R216" s="158"/>
      <c r="S216" s="161"/>
      <c r="T216" s="159" t="s">
        <v>2190</v>
      </c>
      <c r="U216" s="159" t="s">
        <v>2192</v>
      </c>
      <c r="V216" s="158"/>
      <c r="W216" s="158"/>
      <c r="X216" s="158"/>
      <c r="Y216" s="159" t="s">
        <v>128</v>
      </c>
      <c r="Z216" s="158"/>
      <c r="AA216" s="158"/>
      <c r="AB216" s="158"/>
      <c r="AC216" s="158"/>
      <c r="AD216" s="158"/>
      <c r="AE216" s="158"/>
      <c r="AF216" s="158"/>
      <c r="AG216" s="158"/>
      <c r="AH216" s="158"/>
      <c r="AI216" s="158"/>
      <c r="AJ216" s="158" t="s">
        <v>1194</v>
      </c>
      <c r="AK216" s="158"/>
      <c r="AL216" s="158"/>
    </row>
    <row r="217" spans="1:38" ht="16.5" customHeight="1" x14ac:dyDescent="0.2">
      <c r="B217" s="157" t="s">
        <v>1193</v>
      </c>
      <c r="C217" s="157" t="s">
        <v>1191</v>
      </c>
      <c r="D217" s="157" t="s">
        <v>861</v>
      </c>
      <c r="E217" s="157" t="s">
        <v>1192</v>
      </c>
      <c r="F217" s="158">
        <v>3</v>
      </c>
      <c r="G217" s="158" t="s">
        <v>126</v>
      </c>
      <c r="H217" s="158" t="s">
        <v>88</v>
      </c>
      <c r="I217" s="158" t="s">
        <v>230</v>
      </c>
      <c r="J217" s="158" t="s">
        <v>70</v>
      </c>
      <c r="K217" s="158"/>
      <c r="L217" s="159" t="s">
        <v>2171</v>
      </c>
      <c r="M217" s="158" t="s">
        <v>319</v>
      </c>
      <c r="N217" s="161">
        <v>1.5</v>
      </c>
      <c r="O217" s="158">
        <v>1.5</v>
      </c>
      <c r="P217" s="160">
        <f t="shared" si="4"/>
        <v>4.9212598425196852</v>
      </c>
      <c r="Q217" s="158"/>
      <c r="R217" s="158"/>
      <c r="S217" s="161"/>
      <c r="T217" s="159" t="s">
        <v>2190</v>
      </c>
      <c r="U217" s="159" t="s">
        <v>2192</v>
      </c>
      <c r="V217" s="158"/>
      <c r="W217" s="158"/>
      <c r="X217" s="158"/>
      <c r="Y217" s="159" t="s">
        <v>128</v>
      </c>
      <c r="Z217" s="158"/>
      <c r="AA217" s="158"/>
      <c r="AB217" s="158"/>
      <c r="AC217" s="158"/>
      <c r="AD217" s="158"/>
      <c r="AE217" s="158"/>
      <c r="AF217" s="158"/>
      <c r="AG217" s="158"/>
      <c r="AH217" s="158"/>
      <c r="AI217" s="158"/>
      <c r="AJ217" s="158" t="s">
        <v>1194</v>
      </c>
      <c r="AK217" s="158"/>
      <c r="AL217" s="158"/>
    </row>
    <row r="218" spans="1:38" ht="16.5" customHeight="1" x14ac:dyDescent="0.2">
      <c r="B218" s="157" t="s">
        <v>1198</v>
      </c>
      <c r="C218" s="157" t="s">
        <v>1195</v>
      </c>
      <c r="D218" s="157" t="s">
        <v>1196</v>
      </c>
      <c r="E218" s="157" t="s">
        <v>1197</v>
      </c>
      <c r="F218" s="158">
        <v>3</v>
      </c>
      <c r="G218" s="158" t="s">
        <v>101</v>
      </c>
      <c r="H218" s="158" t="s">
        <v>102</v>
      </c>
      <c r="I218" s="158"/>
      <c r="J218" s="158" t="s">
        <v>70</v>
      </c>
      <c r="K218" s="158" t="s">
        <v>2396</v>
      </c>
      <c r="L218" s="159" t="s">
        <v>2170</v>
      </c>
      <c r="M218" s="158" t="s">
        <v>310</v>
      </c>
      <c r="N218" s="161">
        <v>20</v>
      </c>
      <c r="O218" s="158">
        <v>10</v>
      </c>
      <c r="P218" s="160">
        <f t="shared" si="4"/>
        <v>32.808398950131235</v>
      </c>
      <c r="Q218" s="159" t="s">
        <v>2201</v>
      </c>
      <c r="R218" s="159">
        <v>3</v>
      </c>
      <c r="S218" s="163">
        <v>4</v>
      </c>
      <c r="T218" s="158"/>
      <c r="U218" s="158"/>
      <c r="V218" s="158"/>
      <c r="W218" s="158"/>
      <c r="X218" s="158"/>
      <c r="Y218" s="158"/>
      <c r="Z218" s="158"/>
      <c r="AA218" s="158"/>
      <c r="AB218" s="158"/>
      <c r="AC218" s="158"/>
      <c r="AD218" s="158"/>
      <c r="AE218" s="158"/>
      <c r="AF218" s="158"/>
      <c r="AG218" s="158"/>
      <c r="AH218" s="158"/>
      <c r="AI218" s="158"/>
      <c r="AJ218" s="158"/>
      <c r="AK218" s="158"/>
      <c r="AL218" s="158"/>
    </row>
    <row r="219" spans="1:38" ht="16.5" customHeight="1" x14ac:dyDescent="0.2">
      <c r="A219" s="103"/>
      <c r="B219" s="157" t="s">
        <v>1202</v>
      </c>
      <c r="C219" s="157" t="s">
        <v>1199</v>
      </c>
      <c r="D219" s="157" t="s">
        <v>1200</v>
      </c>
      <c r="E219" s="157" t="s">
        <v>1201</v>
      </c>
      <c r="F219" s="158" t="s">
        <v>66</v>
      </c>
      <c r="G219" s="158" t="s">
        <v>126</v>
      </c>
      <c r="H219" s="158" t="s">
        <v>88</v>
      </c>
      <c r="I219" s="158" t="s">
        <v>230</v>
      </c>
      <c r="J219" s="158" t="s">
        <v>528</v>
      </c>
      <c r="K219" s="158"/>
      <c r="L219" s="159" t="s">
        <v>2171</v>
      </c>
      <c r="M219" s="158" t="s">
        <v>82</v>
      </c>
      <c r="N219" s="161">
        <v>1.5</v>
      </c>
      <c r="O219" s="158">
        <v>1</v>
      </c>
      <c r="P219" s="160">
        <f t="shared" si="4"/>
        <v>3.280839895013123</v>
      </c>
      <c r="Q219" s="158"/>
      <c r="R219" s="158"/>
      <c r="S219" s="161">
        <v>4</v>
      </c>
      <c r="T219" s="159" t="s">
        <v>2188</v>
      </c>
      <c r="U219" s="159" t="s">
        <v>2192</v>
      </c>
      <c r="V219" s="158"/>
      <c r="W219" s="159" t="s">
        <v>2201</v>
      </c>
      <c r="X219" s="159" t="s">
        <v>2195</v>
      </c>
      <c r="Y219" s="158" t="s">
        <v>356</v>
      </c>
      <c r="Z219" s="159" t="s">
        <v>2201</v>
      </c>
      <c r="AA219" s="158" t="s">
        <v>2236</v>
      </c>
      <c r="AB219" s="158" t="s">
        <v>2256</v>
      </c>
      <c r="AC219" s="158" t="s">
        <v>75</v>
      </c>
      <c r="AD219" s="158" t="s">
        <v>73</v>
      </c>
      <c r="AE219" s="158" t="s">
        <v>279</v>
      </c>
      <c r="AF219" s="158"/>
      <c r="AG219" s="158"/>
      <c r="AH219" s="158" t="s">
        <v>132</v>
      </c>
      <c r="AI219" s="158" t="s">
        <v>1204</v>
      </c>
      <c r="AJ219" s="158"/>
      <c r="AK219" s="158"/>
      <c r="AL219" s="158"/>
    </row>
    <row r="220" spans="1:38" ht="16.5" customHeight="1" x14ac:dyDescent="0.2">
      <c r="A220" s="103"/>
      <c r="B220" s="157" t="s">
        <v>1207</v>
      </c>
      <c r="C220" s="157" t="s">
        <v>1199</v>
      </c>
      <c r="D220" s="157" t="s">
        <v>1205</v>
      </c>
      <c r="E220" s="157" t="s">
        <v>1206</v>
      </c>
      <c r="F220" s="158">
        <v>2</v>
      </c>
      <c r="G220" s="158" t="s">
        <v>126</v>
      </c>
      <c r="H220" s="158" t="s">
        <v>1208</v>
      </c>
      <c r="I220" s="158" t="s">
        <v>230</v>
      </c>
      <c r="J220" s="158" t="s">
        <v>70</v>
      </c>
      <c r="K220" s="158"/>
      <c r="L220" s="159" t="s">
        <v>2171</v>
      </c>
      <c r="M220" s="158" t="s">
        <v>82</v>
      </c>
      <c r="N220" s="161" t="s">
        <v>1209</v>
      </c>
      <c r="O220" s="158">
        <v>1.25</v>
      </c>
      <c r="P220" s="160">
        <f t="shared" si="4"/>
        <v>4.1010498687664043</v>
      </c>
      <c r="Q220" s="158"/>
      <c r="R220" s="158"/>
      <c r="S220" s="161">
        <v>4</v>
      </c>
      <c r="T220" s="159" t="s">
        <v>2188</v>
      </c>
      <c r="U220" s="159" t="s">
        <v>2192</v>
      </c>
      <c r="V220" s="158"/>
      <c r="W220" s="159" t="s">
        <v>2201</v>
      </c>
      <c r="X220" s="159" t="s">
        <v>2195</v>
      </c>
      <c r="Y220" s="158" t="s">
        <v>2216</v>
      </c>
      <c r="Z220" s="159" t="s">
        <v>2201</v>
      </c>
      <c r="AA220" s="158" t="s">
        <v>2236</v>
      </c>
      <c r="AB220" s="158" t="s">
        <v>2244</v>
      </c>
      <c r="AC220" s="158" t="s">
        <v>75</v>
      </c>
      <c r="AD220" s="158" t="s">
        <v>73</v>
      </c>
      <c r="AE220" s="158" t="s">
        <v>279</v>
      </c>
      <c r="AF220" s="158" t="s">
        <v>131</v>
      </c>
      <c r="AG220" s="158" t="s">
        <v>1212</v>
      </c>
      <c r="AH220" s="158" t="s">
        <v>2286</v>
      </c>
      <c r="AI220" s="158" t="s">
        <v>1214</v>
      </c>
      <c r="AJ220" s="158"/>
      <c r="AK220" s="158"/>
      <c r="AL220" s="158"/>
    </row>
    <row r="221" spans="1:38" ht="16.5" customHeight="1" x14ac:dyDescent="0.2">
      <c r="B221" s="157" t="s">
        <v>1217</v>
      </c>
      <c r="C221" s="157" t="s">
        <v>1199</v>
      </c>
      <c r="D221" s="157" t="s">
        <v>1215</v>
      </c>
      <c r="E221" s="157" t="s">
        <v>1216</v>
      </c>
      <c r="F221" s="158">
        <v>3</v>
      </c>
      <c r="G221" s="158" t="s">
        <v>101</v>
      </c>
      <c r="H221" s="158" t="s">
        <v>102</v>
      </c>
      <c r="I221" s="158" t="s">
        <v>230</v>
      </c>
      <c r="J221" s="158"/>
      <c r="K221" s="158" t="s">
        <v>2396</v>
      </c>
      <c r="L221" s="159" t="s">
        <v>2171</v>
      </c>
      <c r="M221" s="158" t="s">
        <v>82</v>
      </c>
      <c r="N221" s="161">
        <v>1.5</v>
      </c>
      <c r="O221" s="158">
        <v>1.5</v>
      </c>
      <c r="P221" s="160">
        <f t="shared" si="4"/>
        <v>4.9212598425196852</v>
      </c>
      <c r="Q221" s="158"/>
      <c r="R221" s="158"/>
      <c r="S221" s="161">
        <v>4</v>
      </c>
      <c r="T221" s="159" t="s">
        <v>2188</v>
      </c>
      <c r="U221" s="159" t="s">
        <v>2192</v>
      </c>
      <c r="V221" s="158"/>
      <c r="W221" s="159" t="s">
        <v>2201</v>
      </c>
      <c r="X221" s="159" t="s">
        <v>2195</v>
      </c>
      <c r="Y221" s="158" t="s">
        <v>356</v>
      </c>
      <c r="Z221" s="159" t="s">
        <v>2201</v>
      </c>
      <c r="AA221" s="158" t="s">
        <v>2236</v>
      </c>
      <c r="AB221" s="158" t="s">
        <v>357</v>
      </c>
      <c r="AC221" s="158" t="s">
        <v>75</v>
      </c>
      <c r="AD221" s="158" t="s">
        <v>73</v>
      </c>
      <c r="AE221" s="158" t="s">
        <v>279</v>
      </c>
      <c r="AF221" s="158"/>
      <c r="AG221" s="158"/>
      <c r="AH221" s="158" t="s">
        <v>2286</v>
      </c>
      <c r="AI221" s="158" t="s">
        <v>1218</v>
      </c>
      <c r="AJ221" s="158"/>
      <c r="AK221" s="158"/>
      <c r="AL221" s="158"/>
    </row>
    <row r="222" spans="1:38" ht="16.5" customHeight="1" x14ac:dyDescent="0.2">
      <c r="B222" s="157" t="s">
        <v>1222</v>
      </c>
      <c r="C222" s="157" t="s">
        <v>1219</v>
      </c>
      <c r="D222" s="157" t="s">
        <v>1220</v>
      </c>
      <c r="E222" s="157" t="s">
        <v>1221</v>
      </c>
      <c r="F222" s="158">
        <v>4</v>
      </c>
      <c r="G222" s="158" t="s">
        <v>126</v>
      </c>
      <c r="H222" s="158" t="s">
        <v>88</v>
      </c>
      <c r="I222" s="158" t="s">
        <v>1223</v>
      </c>
      <c r="J222" s="158" t="s">
        <v>70</v>
      </c>
      <c r="K222" s="158"/>
      <c r="L222" s="159" t="s">
        <v>2171</v>
      </c>
      <c r="M222" s="158" t="s">
        <v>82</v>
      </c>
      <c r="N222" s="158">
        <v>3</v>
      </c>
      <c r="O222" s="158">
        <v>3</v>
      </c>
      <c r="P222" s="160">
        <f t="shared" si="4"/>
        <v>9.8425196850393704</v>
      </c>
      <c r="Q222" s="158"/>
      <c r="R222" s="158"/>
      <c r="S222" s="161">
        <v>4</v>
      </c>
      <c r="T222" s="159" t="s">
        <v>2190</v>
      </c>
      <c r="U222" s="159" t="s">
        <v>2192</v>
      </c>
      <c r="V222" s="158"/>
      <c r="W222" s="159" t="s">
        <v>2201</v>
      </c>
      <c r="X222" s="159" t="s">
        <v>2195</v>
      </c>
      <c r="Y222" s="158" t="s">
        <v>2210</v>
      </c>
      <c r="Z222" s="159" t="s">
        <v>2201</v>
      </c>
      <c r="AA222" s="158" t="s">
        <v>2236</v>
      </c>
      <c r="AB222" s="158" t="s">
        <v>2244</v>
      </c>
      <c r="AC222" s="158" t="s">
        <v>75</v>
      </c>
      <c r="AD222" s="158" t="s">
        <v>73</v>
      </c>
      <c r="AE222" s="158" t="s">
        <v>279</v>
      </c>
      <c r="AF222" s="158" t="s">
        <v>279</v>
      </c>
      <c r="AG222" s="158" t="s">
        <v>139</v>
      </c>
      <c r="AH222" s="158" t="s">
        <v>2286</v>
      </c>
      <c r="AI222" s="158"/>
      <c r="AJ222" s="158"/>
      <c r="AK222" s="158"/>
      <c r="AL222" s="158"/>
    </row>
    <row r="223" spans="1:38" ht="16.5" customHeight="1" x14ac:dyDescent="0.2">
      <c r="B223" s="157" t="s">
        <v>1227</v>
      </c>
      <c r="C223" s="157" t="s">
        <v>1219</v>
      </c>
      <c r="D223" s="157" t="s">
        <v>1225</v>
      </c>
      <c r="E223" s="157" t="s">
        <v>1226</v>
      </c>
      <c r="F223" s="158" t="s">
        <v>66</v>
      </c>
      <c r="G223" s="158" t="s">
        <v>126</v>
      </c>
      <c r="H223" s="158" t="s">
        <v>88</v>
      </c>
      <c r="I223" s="158" t="s">
        <v>1223</v>
      </c>
      <c r="J223" s="158" t="s">
        <v>103</v>
      </c>
      <c r="K223" s="158"/>
      <c r="L223" s="159" t="s">
        <v>2171</v>
      </c>
      <c r="M223" s="158" t="s">
        <v>82</v>
      </c>
      <c r="N223" s="158">
        <v>1.5</v>
      </c>
      <c r="O223" s="158">
        <v>1.5</v>
      </c>
      <c r="P223" s="160">
        <f t="shared" si="4"/>
        <v>4.9212598425196852</v>
      </c>
      <c r="Q223" s="158"/>
      <c r="R223" s="158"/>
      <c r="S223" s="161"/>
      <c r="T223" s="159" t="s">
        <v>2190</v>
      </c>
      <c r="U223" s="159" t="s">
        <v>2192</v>
      </c>
      <c r="V223" s="158"/>
      <c r="W223" s="159" t="s">
        <v>2201</v>
      </c>
      <c r="X223" s="159" t="s">
        <v>2195</v>
      </c>
      <c r="Y223" s="158" t="s">
        <v>128</v>
      </c>
      <c r="Z223" s="159" t="s">
        <v>2201</v>
      </c>
      <c r="AA223" s="158" t="s">
        <v>2236</v>
      </c>
      <c r="AB223" s="158" t="s">
        <v>2250</v>
      </c>
      <c r="AC223" s="158" t="s">
        <v>75</v>
      </c>
      <c r="AD223" s="158" t="s">
        <v>73</v>
      </c>
      <c r="AE223" s="158" t="s">
        <v>279</v>
      </c>
      <c r="AF223" s="158" t="s">
        <v>279</v>
      </c>
      <c r="AG223" s="158" t="s">
        <v>139</v>
      </c>
      <c r="AH223" s="158" t="s">
        <v>2286</v>
      </c>
      <c r="AI223" s="158"/>
      <c r="AJ223" s="181" t="s">
        <v>1228</v>
      </c>
      <c r="AK223" s="158"/>
      <c r="AL223" s="158"/>
    </row>
    <row r="224" spans="1:38" ht="16.5" customHeight="1" x14ac:dyDescent="0.2">
      <c r="A224" s="103"/>
      <c r="B224" s="157" t="s">
        <v>1231</v>
      </c>
      <c r="C224" s="157" t="s">
        <v>1219</v>
      </c>
      <c r="D224" s="157" t="s">
        <v>1229</v>
      </c>
      <c r="E224" s="157" t="s">
        <v>1230</v>
      </c>
      <c r="F224" s="158">
        <v>4</v>
      </c>
      <c r="G224" s="158" t="s">
        <v>67</v>
      </c>
      <c r="H224" s="158" t="s">
        <v>88</v>
      </c>
      <c r="I224" s="158" t="s">
        <v>210</v>
      </c>
      <c r="J224" s="158" t="s">
        <v>103</v>
      </c>
      <c r="K224" s="158"/>
      <c r="L224" s="159" t="s">
        <v>2171</v>
      </c>
      <c r="M224" s="158" t="s">
        <v>82</v>
      </c>
      <c r="N224" s="158">
        <v>2</v>
      </c>
      <c r="O224" s="158">
        <v>1.5</v>
      </c>
      <c r="P224" s="160">
        <f t="shared" si="4"/>
        <v>4.9212598425196852</v>
      </c>
      <c r="Q224" s="158"/>
      <c r="R224" s="158"/>
      <c r="S224" s="161"/>
      <c r="T224" s="159" t="s">
        <v>2190</v>
      </c>
      <c r="U224" s="159" t="s">
        <v>2192</v>
      </c>
      <c r="V224" s="158"/>
      <c r="W224" s="159" t="s">
        <v>2201</v>
      </c>
      <c r="X224" s="159" t="s">
        <v>2195</v>
      </c>
      <c r="Y224" s="158" t="s">
        <v>128</v>
      </c>
      <c r="Z224" s="159" t="s">
        <v>2201</v>
      </c>
      <c r="AA224" s="158" t="s">
        <v>2236</v>
      </c>
      <c r="AB224" s="158" t="s">
        <v>357</v>
      </c>
      <c r="AC224" s="158" t="s">
        <v>75</v>
      </c>
      <c r="AD224" s="158" t="s">
        <v>73</v>
      </c>
      <c r="AE224" s="158" t="s">
        <v>279</v>
      </c>
      <c r="AF224" s="158"/>
      <c r="AG224" s="158" t="s">
        <v>139</v>
      </c>
      <c r="AH224" s="158" t="s">
        <v>132</v>
      </c>
      <c r="AI224" s="158"/>
      <c r="AJ224" s="158"/>
      <c r="AK224" s="158"/>
      <c r="AL224" s="158"/>
    </row>
    <row r="225" spans="1:38" ht="16.5" customHeight="1" x14ac:dyDescent="0.2">
      <c r="B225" s="157" t="s">
        <v>1235</v>
      </c>
      <c r="C225" s="157" t="s">
        <v>1232</v>
      </c>
      <c r="D225" s="157" t="s">
        <v>1233</v>
      </c>
      <c r="E225" s="157" t="s">
        <v>1234</v>
      </c>
      <c r="F225" s="158">
        <v>3</v>
      </c>
      <c r="G225" s="158" t="s">
        <v>126</v>
      </c>
      <c r="H225" s="158" t="s">
        <v>229</v>
      </c>
      <c r="I225" s="158" t="s">
        <v>230</v>
      </c>
      <c r="J225" s="158" t="s">
        <v>70</v>
      </c>
      <c r="K225" s="158"/>
      <c r="L225" s="159" t="s">
        <v>2279</v>
      </c>
      <c r="M225" s="158" t="s">
        <v>279</v>
      </c>
      <c r="N225" s="158" t="s">
        <v>1236</v>
      </c>
      <c r="O225" s="158">
        <v>0.3</v>
      </c>
      <c r="P225" s="160">
        <f t="shared" si="4"/>
        <v>0.98425196850393692</v>
      </c>
      <c r="Q225" s="158"/>
      <c r="R225" s="158"/>
      <c r="S225" s="161"/>
      <c r="T225" s="159" t="s">
        <v>2188</v>
      </c>
      <c r="U225" s="159" t="s">
        <v>2192</v>
      </c>
      <c r="V225" s="158"/>
      <c r="W225" s="159" t="s">
        <v>2201</v>
      </c>
      <c r="X225" s="158" t="s">
        <v>73</v>
      </c>
      <c r="Y225" s="158"/>
      <c r="Z225" s="159" t="s">
        <v>2201</v>
      </c>
      <c r="AA225" s="158" t="s">
        <v>2235</v>
      </c>
      <c r="AB225" s="158" t="s">
        <v>2201</v>
      </c>
      <c r="AC225" s="158" t="s">
        <v>75</v>
      </c>
      <c r="AD225" s="158" t="s">
        <v>73</v>
      </c>
      <c r="AE225" s="158" t="s">
        <v>279</v>
      </c>
      <c r="AF225" s="158" t="s">
        <v>73</v>
      </c>
      <c r="AG225" s="158" t="s">
        <v>75</v>
      </c>
      <c r="AH225" s="158" t="s">
        <v>73</v>
      </c>
      <c r="AI225" s="158" t="s">
        <v>1238</v>
      </c>
      <c r="AJ225" s="158"/>
      <c r="AK225" s="158"/>
      <c r="AL225" s="158"/>
    </row>
    <row r="226" spans="1:38" ht="16.5" customHeight="1" x14ac:dyDescent="0.2">
      <c r="B226" s="157" t="s">
        <v>1242</v>
      </c>
      <c r="C226" s="157" t="s">
        <v>1239</v>
      </c>
      <c r="D226" s="157" t="s">
        <v>1240</v>
      </c>
      <c r="E226" s="157" t="s">
        <v>1241</v>
      </c>
      <c r="F226" s="158">
        <v>3</v>
      </c>
      <c r="G226" s="158" t="s">
        <v>126</v>
      </c>
      <c r="H226" s="158" t="s">
        <v>88</v>
      </c>
      <c r="I226" s="158" t="s">
        <v>334</v>
      </c>
      <c r="J226" s="158" t="s">
        <v>70</v>
      </c>
      <c r="K226" s="158"/>
      <c r="L226" s="159" t="s">
        <v>2279</v>
      </c>
      <c r="M226" s="158" t="s">
        <v>279</v>
      </c>
      <c r="N226" s="158">
        <v>0.6</v>
      </c>
      <c r="O226" s="158">
        <v>0.9</v>
      </c>
      <c r="P226" s="160">
        <f t="shared" si="4"/>
        <v>2.9527559055118111</v>
      </c>
      <c r="Q226" s="158"/>
      <c r="R226" s="163">
        <v>3</v>
      </c>
      <c r="S226" s="163"/>
      <c r="T226" s="158"/>
      <c r="U226" s="158"/>
      <c r="V226" s="158"/>
      <c r="W226" s="158" t="s">
        <v>73</v>
      </c>
      <c r="X226" s="158"/>
      <c r="Y226" s="158" t="s">
        <v>93</v>
      </c>
      <c r="Z226" s="159" t="s">
        <v>2201</v>
      </c>
      <c r="AA226" s="158" t="s">
        <v>2233</v>
      </c>
      <c r="AB226" s="158" t="s">
        <v>357</v>
      </c>
      <c r="AC226" s="158" t="s">
        <v>75</v>
      </c>
      <c r="AD226" s="158" t="s">
        <v>73</v>
      </c>
      <c r="AE226" s="158" t="s">
        <v>119</v>
      </c>
      <c r="AF226" s="158" t="s">
        <v>73</v>
      </c>
      <c r="AG226" s="158" t="s">
        <v>1243</v>
      </c>
      <c r="AH226" s="158" t="s">
        <v>1244</v>
      </c>
      <c r="AI226" s="158" t="s">
        <v>1245</v>
      </c>
      <c r="AJ226" s="158"/>
      <c r="AK226" s="158"/>
      <c r="AL226" s="158"/>
    </row>
    <row r="227" spans="1:38" ht="16.5" customHeight="1" x14ac:dyDescent="0.2">
      <c r="B227" s="157" t="s">
        <v>1248</v>
      </c>
      <c r="C227" s="157" t="s">
        <v>1239</v>
      </c>
      <c r="D227" s="157" t="s">
        <v>1246</v>
      </c>
      <c r="E227" s="157" t="s">
        <v>1247</v>
      </c>
      <c r="F227" s="158" t="s">
        <v>87</v>
      </c>
      <c r="G227" s="158" t="s">
        <v>126</v>
      </c>
      <c r="H227" s="158" t="s">
        <v>869</v>
      </c>
      <c r="I227" s="158" t="s">
        <v>334</v>
      </c>
      <c r="J227" s="158" t="s">
        <v>70</v>
      </c>
      <c r="K227" s="158"/>
      <c r="L227" s="159" t="s">
        <v>2279</v>
      </c>
      <c r="M227" s="158" t="s">
        <v>129</v>
      </c>
      <c r="N227" s="158">
        <v>0.7</v>
      </c>
      <c r="O227" s="158">
        <v>0.5</v>
      </c>
      <c r="P227" s="160">
        <f t="shared" si="4"/>
        <v>1.6404199475065615</v>
      </c>
      <c r="Q227" s="158"/>
      <c r="R227" s="161">
        <v>3</v>
      </c>
      <c r="S227" s="161"/>
      <c r="T227" s="158"/>
      <c r="U227" s="158"/>
      <c r="V227" s="158"/>
      <c r="W227" s="158"/>
      <c r="X227" s="158"/>
      <c r="Y227" s="158" t="s">
        <v>93</v>
      </c>
      <c r="Z227" s="159" t="s">
        <v>2201</v>
      </c>
      <c r="AA227" s="158" t="s">
        <v>2236</v>
      </c>
      <c r="AB227" s="158" t="s">
        <v>75</v>
      </c>
      <c r="AC227" s="158" t="s">
        <v>2259</v>
      </c>
      <c r="AD227" s="158" t="s">
        <v>73</v>
      </c>
      <c r="AE227" s="158" t="s">
        <v>119</v>
      </c>
      <c r="AF227" s="158" t="s">
        <v>73</v>
      </c>
      <c r="AG227" s="158" t="s">
        <v>1243</v>
      </c>
      <c r="AH227" s="158" t="s">
        <v>1244</v>
      </c>
      <c r="AI227" s="158" t="s">
        <v>1245</v>
      </c>
      <c r="AJ227" s="158"/>
      <c r="AK227" s="158"/>
      <c r="AL227" s="158"/>
    </row>
    <row r="228" spans="1:38" ht="16.5" customHeight="1" x14ac:dyDescent="0.2">
      <c r="A228" s="89"/>
      <c r="B228" s="157" t="s">
        <v>1252</v>
      </c>
      <c r="C228" s="157" t="s">
        <v>1239</v>
      </c>
      <c r="D228" s="157" t="s">
        <v>1250</v>
      </c>
      <c r="E228" s="157" t="s">
        <v>1251</v>
      </c>
      <c r="F228" s="158">
        <v>3</v>
      </c>
      <c r="G228" s="158" t="s">
        <v>126</v>
      </c>
      <c r="H228" s="158" t="s">
        <v>102</v>
      </c>
      <c r="I228" s="158" t="s">
        <v>1253</v>
      </c>
      <c r="J228" s="158" t="s">
        <v>70</v>
      </c>
      <c r="K228" s="158"/>
      <c r="L228" s="159" t="s">
        <v>2279</v>
      </c>
      <c r="M228" s="158" t="s">
        <v>131</v>
      </c>
      <c r="N228" s="158">
        <v>0.3</v>
      </c>
      <c r="O228" s="158">
        <v>0.45</v>
      </c>
      <c r="P228" s="160">
        <f t="shared" si="4"/>
        <v>1.4763779527559056</v>
      </c>
      <c r="Q228" s="158"/>
      <c r="R228" s="159">
        <v>3</v>
      </c>
      <c r="S228" s="163"/>
      <c r="T228" s="158"/>
      <c r="U228" s="158"/>
      <c r="V228" s="159" t="s">
        <v>2201</v>
      </c>
      <c r="W228" s="158" t="s">
        <v>73</v>
      </c>
      <c r="X228" s="158" t="s">
        <v>131</v>
      </c>
      <c r="Y228" s="158" t="s">
        <v>93</v>
      </c>
      <c r="Z228" s="159" t="s">
        <v>2201</v>
      </c>
      <c r="AA228" s="158" t="s">
        <v>2236</v>
      </c>
      <c r="AB228" s="158" t="s">
        <v>2244</v>
      </c>
      <c r="AC228" s="158" t="s">
        <v>75</v>
      </c>
      <c r="AD228" s="158" t="s">
        <v>73</v>
      </c>
      <c r="AE228" s="158" t="s">
        <v>119</v>
      </c>
      <c r="AF228" s="158" t="s">
        <v>73</v>
      </c>
      <c r="AG228" s="158" t="s">
        <v>1243</v>
      </c>
      <c r="AH228" s="158" t="s">
        <v>129</v>
      </c>
      <c r="AI228" s="158" t="s">
        <v>1245</v>
      </c>
      <c r="AJ228" s="158"/>
      <c r="AK228" s="158"/>
      <c r="AL228" s="158"/>
    </row>
    <row r="229" spans="1:38" ht="16.5" customHeight="1" x14ac:dyDescent="0.2">
      <c r="A229" s="103"/>
      <c r="B229" s="157" t="s">
        <v>1258</v>
      </c>
      <c r="C229" s="157" t="s">
        <v>1255</v>
      </c>
      <c r="D229" s="157" t="s">
        <v>1256</v>
      </c>
      <c r="E229" s="157" t="s">
        <v>1257</v>
      </c>
      <c r="F229" s="158">
        <v>3</v>
      </c>
      <c r="G229" s="158" t="s">
        <v>126</v>
      </c>
      <c r="H229" s="158" t="s">
        <v>102</v>
      </c>
      <c r="I229" s="158" t="s">
        <v>1259</v>
      </c>
      <c r="J229" s="158" t="s">
        <v>103</v>
      </c>
      <c r="K229" s="158"/>
      <c r="L229" s="159" t="s">
        <v>2279</v>
      </c>
      <c r="M229" s="158" t="s">
        <v>77</v>
      </c>
      <c r="N229" s="158">
        <v>0.1</v>
      </c>
      <c r="O229" s="158">
        <v>0.2</v>
      </c>
      <c r="P229" s="160">
        <f t="shared" si="4"/>
        <v>0.65616797900262469</v>
      </c>
      <c r="Q229" s="158"/>
      <c r="R229" s="158"/>
      <c r="S229" s="161"/>
      <c r="T229" s="158"/>
      <c r="U229" s="159" t="s">
        <v>2192</v>
      </c>
      <c r="V229" s="159" t="s">
        <v>2201</v>
      </c>
      <c r="W229" s="158" t="s">
        <v>73</v>
      </c>
      <c r="X229" s="159" t="s">
        <v>2198</v>
      </c>
      <c r="Y229" s="158" t="s">
        <v>73</v>
      </c>
      <c r="Z229" s="158" t="s">
        <v>73</v>
      </c>
      <c r="AA229" s="158" t="s">
        <v>2233</v>
      </c>
      <c r="AB229" s="158" t="s">
        <v>2250</v>
      </c>
      <c r="AC229" s="158" t="s">
        <v>75</v>
      </c>
      <c r="AD229" s="158" t="s">
        <v>73</v>
      </c>
      <c r="AE229" s="158" t="s">
        <v>77</v>
      </c>
      <c r="AF229" s="158" t="s">
        <v>2284</v>
      </c>
      <c r="AG229" s="158" t="s">
        <v>1261</v>
      </c>
      <c r="AH229" s="158" t="s">
        <v>73</v>
      </c>
      <c r="AI229" s="158" t="s">
        <v>1262</v>
      </c>
      <c r="AJ229" s="158"/>
      <c r="AK229" s="158"/>
      <c r="AL229" s="158"/>
    </row>
    <row r="230" spans="1:38" ht="16.5" customHeight="1" x14ac:dyDescent="0.2">
      <c r="A230" s="96"/>
      <c r="B230" s="157" t="s">
        <v>1266</v>
      </c>
      <c r="C230" s="157" t="s">
        <v>1263</v>
      </c>
      <c r="D230" s="157" t="s">
        <v>1264</v>
      </c>
      <c r="E230" s="157" t="s">
        <v>1265</v>
      </c>
      <c r="F230" s="158">
        <v>3</v>
      </c>
      <c r="G230" s="158" t="s">
        <v>1267</v>
      </c>
      <c r="H230" s="158" t="s">
        <v>869</v>
      </c>
      <c r="I230" s="158"/>
      <c r="J230" s="158" t="s">
        <v>482</v>
      </c>
      <c r="K230" s="158"/>
      <c r="L230" s="159" t="s">
        <v>2279</v>
      </c>
      <c r="M230" s="158" t="s">
        <v>80</v>
      </c>
      <c r="N230" s="166">
        <v>0.45</v>
      </c>
      <c r="O230" s="166">
        <v>0.6</v>
      </c>
      <c r="P230" s="160">
        <f t="shared" si="4"/>
        <v>1.9685039370078738</v>
      </c>
      <c r="Q230" s="158"/>
      <c r="R230" s="158"/>
      <c r="S230" s="161"/>
      <c r="T230" s="158"/>
      <c r="U230" s="159" t="s">
        <v>2192</v>
      </c>
      <c r="V230" s="158"/>
      <c r="W230" s="158" t="s">
        <v>73</v>
      </c>
      <c r="X230" s="158" t="s">
        <v>73</v>
      </c>
      <c r="Y230" s="158" t="s">
        <v>1268</v>
      </c>
      <c r="Z230" s="166" t="s">
        <v>73</v>
      </c>
      <c r="AA230" s="166" t="s">
        <v>2236</v>
      </c>
      <c r="AB230" s="166" t="s">
        <v>2255</v>
      </c>
      <c r="AC230" s="166" t="s">
        <v>75</v>
      </c>
      <c r="AD230" s="166" t="s">
        <v>73</v>
      </c>
      <c r="AE230" s="158" t="s">
        <v>119</v>
      </c>
      <c r="AF230" s="158" t="s">
        <v>73</v>
      </c>
      <c r="AG230" s="158" t="s">
        <v>77</v>
      </c>
      <c r="AH230" s="158" t="s">
        <v>73</v>
      </c>
      <c r="AI230" s="158" t="s">
        <v>1269</v>
      </c>
      <c r="AJ230" s="158"/>
      <c r="AK230" s="158"/>
      <c r="AL230" s="158" t="s">
        <v>1270</v>
      </c>
    </row>
    <row r="231" spans="1:38" ht="16.5" customHeight="1" x14ac:dyDescent="0.2">
      <c r="A231" s="103"/>
      <c r="B231" s="157" t="s">
        <v>1274</v>
      </c>
      <c r="C231" s="157" t="s">
        <v>1271</v>
      </c>
      <c r="D231" s="157" t="s">
        <v>1272</v>
      </c>
      <c r="E231" s="157" t="s">
        <v>1273</v>
      </c>
      <c r="F231" s="158" t="s">
        <v>392</v>
      </c>
      <c r="G231" s="158" t="s">
        <v>1056</v>
      </c>
      <c r="H231" s="158" t="s">
        <v>1275</v>
      </c>
      <c r="I231" s="158" t="s">
        <v>1276</v>
      </c>
      <c r="J231" s="158" t="s">
        <v>70</v>
      </c>
      <c r="K231" s="158"/>
      <c r="L231" s="159" t="s">
        <v>2171</v>
      </c>
      <c r="M231" s="158" t="s">
        <v>832</v>
      </c>
      <c r="N231" s="158">
        <v>6</v>
      </c>
      <c r="O231" s="158">
        <v>4</v>
      </c>
      <c r="P231" s="160">
        <f t="shared" si="4"/>
        <v>13.123359580052492</v>
      </c>
      <c r="Q231" s="158"/>
      <c r="R231" s="159" t="s">
        <v>2201</v>
      </c>
      <c r="S231" s="163"/>
      <c r="T231" s="159" t="s">
        <v>2190</v>
      </c>
      <c r="U231" s="158"/>
      <c r="V231" s="158"/>
      <c r="W231" s="159" t="s">
        <v>2201</v>
      </c>
      <c r="X231" s="159" t="s">
        <v>2195</v>
      </c>
      <c r="Y231" s="158" t="s">
        <v>73</v>
      </c>
      <c r="Z231" s="159" t="s">
        <v>2201</v>
      </c>
      <c r="AA231" s="158" t="s">
        <v>2233</v>
      </c>
      <c r="AB231" s="158" t="s">
        <v>2248</v>
      </c>
      <c r="AC231" s="158" t="s">
        <v>75</v>
      </c>
      <c r="AD231" s="158" t="s">
        <v>73</v>
      </c>
      <c r="AE231" s="158" t="s">
        <v>279</v>
      </c>
      <c r="AF231" s="158" t="s">
        <v>72</v>
      </c>
      <c r="AG231" s="158" t="s">
        <v>109</v>
      </c>
      <c r="AH231" s="158" t="s">
        <v>71</v>
      </c>
      <c r="AI231" s="158"/>
      <c r="AJ231" s="158"/>
      <c r="AK231" s="158" t="s">
        <v>1278</v>
      </c>
      <c r="AL231" s="158"/>
    </row>
    <row r="232" spans="1:38" ht="16.5" customHeight="1" x14ac:dyDescent="0.2">
      <c r="A232" s="88"/>
      <c r="B232" s="157" t="s">
        <v>1280</v>
      </c>
      <c r="C232" s="157" t="s">
        <v>1271</v>
      </c>
      <c r="D232" s="157" t="s">
        <v>861</v>
      </c>
      <c r="E232" s="157" t="s">
        <v>1279</v>
      </c>
      <c r="F232" s="158" t="s">
        <v>1281</v>
      </c>
      <c r="G232" s="158" t="s">
        <v>1267</v>
      </c>
      <c r="H232" s="158" t="s">
        <v>1275</v>
      </c>
      <c r="I232" s="158" t="s">
        <v>1276</v>
      </c>
      <c r="J232" s="158" t="s">
        <v>138</v>
      </c>
      <c r="K232" s="158"/>
      <c r="L232" s="159" t="s">
        <v>2171</v>
      </c>
      <c r="M232" s="158" t="s">
        <v>82</v>
      </c>
      <c r="N232" s="158" t="s">
        <v>2405</v>
      </c>
      <c r="O232" s="158">
        <v>10</v>
      </c>
      <c r="P232" s="160">
        <f t="shared" si="4"/>
        <v>32.808398950131235</v>
      </c>
      <c r="Q232" s="158"/>
      <c r="R232" s="159" t="s">
        <v>2201</v>
      </c>
      <c r="S232" s="163"/>
      <c r="T232" s="159" t="s">
        <v>2190</v>
      </c>
      <c r="U232" s="158"/>
      <c r="V232" s="158"/>
      <c r="W232" s="159" t="s">
        <v>2201</v>
      </c>
      <c r="X232" s="159" t="s">
        <v>2195</v>
      </c>
      <c r="Y232" s="158" t="s">
        <v>73</v>
      </c>
      <c r="Z232" s="159" t="s">
        <v>2201</v>
      </c>
      <c r="AA232" s="158" t="s">
        <v>2233</v>
      </c>
      <c r="AB232" s="158" t="s">
        <v>2255</v>
      </c>
      <c r="AC232" s="158" t="s">
        <v>75</v>
      </c>
      <c r="AD232" s="158" t="s">
        <v>73</v>
      </c>
      <c r="AE232" s="158" t="s">
        <v>279</v>
      </c>
      <c r="AF232" s="158" t="s">
        <v>72</v>
      </c>
      <c r="AG232" s="158" t="s">
        <v>109</v>
      </c>
      <c r="AH232" s="158" t="s">
        <v>71</v>
      </c>
      <c r="AI232" s="158" t="s">
        <v>1283</v>
      </c>
      <c r="AJ232" s="158"/>
      <c r="AK232" s="158"/>
      <c r="AL232" s="158"/>
    </row>
    <row r="233" spans="1:38" ht="16.5" customHeight="1" x14ac:dyDescent="0.2">
      <c r="A233" s="96"/>
      <c r="B233" s="157" t="s">
        <v>1287</v>
      </c>
      <c r="C233" s="157" t="s">
        <v>1284</v>
      </c>
      <c r="D233" s="157" t="s">
        <v>1285</v>
      </c>
      <c r="E233" s="157" t="s">
        <v>1286</v>
      </c>
      <c r="F233" s="158">
        <v>4</v>
      </c>
      <c r="G233" s="158" t="s">
        <v>101</v>
      </c>
      <c r="H233" s="158" t="s">
        <v>464</v>
      </c>
      <c r="I233" s="158" t="s">
        <v>1288</v>
      </c>
      <c r="J233" s="158" t="s">
        <v>103</v>
      </c>
      <c r="K233" s="158"/>
      <c r="L233" s="159" t="s">
        <v>2171</v>
      </c>
      <c r="M233" s="158" t="s">
        <v>1035</v>
      </c>
      <c r="N233" s="158">
        <v>0.5</v>
      </c>
      <c r="O233" s="158">
        <v>0.6</v>
      </c>
      <c r="P233" s="160">
        <f t="shared" si="4"/>
        <v>1.9685039370078738</v>
      </c>
      <c r="Q233" s="158"/>
      <c r="R233" s="158"/>
      <c r="S233" s="161"/>
      <c r="T233" s="159" t="s">
        <v>2188</v>
      </c>
      <c r="U233" s="159" t="s">
        <v>2193</v>
      </c>
      <c r="V233" s="158"/>
      <c r="W233" s="158" t="s">
        <v>73</v>
      </c>
      <c r="X233" s="159" t="s">
        <v>2198</v>
      </c>
      <c r="Y233" s="158" t="s">
        <v>2217</v>
      </c>
      <c r="Z233" s="159" t="s">
        <v>2201</v>
      </c>
      <c r="AA233" s="158" t="s">
        <v>2236</v>
      </c>
      <c r="AB233" s="158" t="s">
        <v>357</v>
      </c>
      <c r="AC233" s="158" t="s">
        <v>75</v>
      </c>
      <c r="AD233" s="158" t="s">
        <v>74</v>
      </c>
      <c r="AE233" s="158" t="s">
        <v>279</v>
      </c>
      <c r="AF233" s="158" t="s">
        <v>72</v>
      </c>
      <c r="AG233" s="158" t="s">
        <v>1290</v>
      </c>
      <c r="AH233" s="158" t="s">
        <v>73</v>
      </c>
      <c r="AI233" s="158" t="s">
        <v>1291</v>
      </c>
      <c r="AJ233" s="158"/>
      <c r="AK233" s="158"/>
      <c r="AL233" s="158"/>
    </row>
    <row r="234" spans="1:38" ht="16.5" customHeight="1" x14ac:dyDescent="0.2">
      <c r="A234" s="103"/>
      <c r="B234" s="157" t="s">
        <v>2486</v>
      </c>
      <c r="C234" s="157" t="s">
        <v>1284</v>
      </c>
      <c r="D234" s="157" t="s">
        <v>245</v>
      </c>
      <c r="E234" s="157" t="s">
        <v>1292</v>
      </c>
      <c r="F234" s="158">
        <v>5</v>
      </c>
      <c r="G234" s="158" t="s">
        <v>101</v>
      </c>
      <c r="H234" s="158" t="s">
        <v>464</v>
      </c>
      <c r="I234" s="158" t="s">
        <v>1294</v>
      </c>
      <c r="J234" s="158" t="s">
        <v>103</v>
      </c>
      <c r="K234" s="158"/>
      <c r="L234" s="159" t="s">
        <v>2171</v>
      </c>
      <c r="M234" s="158" t="s">
        <v>1035</v>
      </c>
      <c r="N234" s="158">
        <v>0.4</v>
      </c>
      <c r="O234" s="158">
        <v>0.5</v>
      </c>
      <c r="P234" s="160">
        <f t="shared" si="4"/>
        <v>1.6404199475065615</v>
      </c>
      <c r="Q234" s="158"/>
      <c r="R234" s="158"/>
      <c r="S234" s="161"/>
      <c r="T234" s="159" t="s">
        <v>2188</v>
      </c>
      <c r="U234" s="159" t="s">
        <v>2193</v>
      </c>
      <c r="V234" s="158"/>
      <c r="W234" s="158" t="s">
        <v>73</v>
      </c>
      <c r="X234" s="159" t="s">
        <v>2198</v>
      </c>
      <c r="Y234" s="159" t="s">
        <v>2211</v>
      </c>
      <c r="Z234" s="159" t="s">
        <v>2201</v>
      </c>
      <c r="AA234" s="158" t="s">
        <v>2236</v>
      </c>
      <c r="AB234" s="158" t="s">
        <v>129</v>
      </c>
      <c r="AC234" s="158" t="s">
        <v>2259</v>
      </c>
      <c r="AD234" s="158" t="s">
        <v>74</v>
      </c>
      <c r="AE234" s="158"/>
      <c r="AF234" s="159" t="s">
        <v>72</v>
      </c>
      <c r="AG234" s="158" t="s">
        <v>1290</v>
      </c>
      <c r="AH234" s="158" t="s">
        <v>82</v>
      </c>
      <c r="AI234" s="158"/>
      <c r="AJ234" s="158" t="s">
        <v>1296</v>
      </c>
      <c r="AK234" s="158"/>
      <c r="AL234" s="158"/>
    </row>
    <row r="235" spans="1:38" ht="16.5" customHeight="1" x14ac:dyDescent="0.2">
      <c r="B235" s="157" t="s">
        <v>1299</v>
      </c>
      <c r="C235" s="157" t="s">
        <v>1297</v>
      </c>
      <c r="D235" s="157" t="s">
        <v>254</v>
      </c>
      <c r="E235" s="157" t="s">
        <v>1298</v>
      </c>
      <c r="F235" s="158">
        <v>2</v>
      </c>
      <c r="G235" s="158" t="s">
        <v>126</v>
      </c>
      <c r="H235" s="158" t="s">
        <v>1208</v>
      </c>
      <c r="I235" s="158" t="s">
        <v>69</v>
      </c>
      <c r="J235" s="158" t="s">
        <v>70</v>
      </c>
      <c r="K235" s="159" t="s">
        <v>2396</v>
      </c>
      <c r="L235" s="159" t="s">
        <v>2171</v>
      </c>
      <c r="M235" s="158" t="s">
        <v>1300</v>
      </c>
      <c r="N235" s="158">
        <v>3.5</v>
      </c>
      <c r="O235" s="158">
        <v>2</v>
      </c>
      <c r="P235" s="160">
        <f t="shared" si="4"/>
        <v>6.561679790026246</v>
      </c>
      <c r="Q235" s="158"/>
      <c r="R235" s="158"/>
      <c r="S235" s="161"/>
      <c r="T235" s="159" t="s">
        <v>2190</v>
      </c>
      <c r="U235" s="159" t="s">
        <v>2193</v>
      </c>
      <c r="V235" s="158"/>
      <c r="W235" s="159" t="s">
        <v>2201</v>
      </c>
      <c r="X235" s="158" t="s">
        <v>73</v>
      </c>
      <c r="Y235" s="158" t="s">
        <v>128</v>
      </c>
      <c r="Z235" s="158" t="s">
        <v>73</v>
      </c>
      <c r="AA235" s="158" t="s">
        <v>2236</v>
      </c>
      <c r="AB235" s="158" t="s">
        <v>2250</v>
      </c>
      <c r="AC235" s="158" t="s">
        <v>75</v>
      </c>
      <c r="AD235" s="158" t="s">
        <v>74</v>
      </c>
      <c r="AE235" s="158" t="s">
        <v>279</v>
      </c>
      <c r="AF235" s="158" t="s">
        <v>72</v>
      </c>
      <c r="AG235" s="158" t="s">
        <v>1302</v>
      </c>
      <c r="AH235" s="158" t="s">
        <v>129</v>
      </c>
      <c r="AI235" s="158" t="s">
        <v>1303</v>
      </c>
      <c r="AJ235" s="158"/>
      <c r="AK235" s="158"/>
      <c r="AL235" s="158"/>
    </row>
    <row r="236" spans="1:38" ht="16.5" customHeight="1" x14ac:dyDescent="0.2">
      <c r="A236" s="103"/>
      <c r="B236" s="157" t="s">
        <v>2312</v>
      </c>
      <c r="C236" s="157" t="s">
        <v>1304</v>
      </c>
      <c r="D236" s="157" t="s">
        <v>245</v>
      </c>
      <c r="E236" s="157" t="s">
        <v>1305</v>
      </c>
      <c r="F236" s="158">
        <v>3</v>
      </c>
      <c r="G236" s="158" t="s">
        <v>1056</v>
      </c>
      <c r="H236" s="158" t="s">
        <v>1057</v>
      </c>
      <c r="I236" s="158" t="s">
        <v>373</v>
      </c>
      <c r="J236" s="158" t="s">
        <v>103</v>
      </c>
      <c r="K236" s="158"/>
      <c r="L236" s="159" t="s">
        <v>2279</v>
      </c>
      <c r="M236" s="158" t="s">
        <v>79</v>
      </c>
      <c r="N236" s="158" t="s">
        <v>2407</v>
      </c>
      <c r="O236" s="158">
        <v>0.3</v>
      </c>
      <c r="P236" s="160">
        <f t="shared" si="4"/>
        <v>0.98425196850393692</v>
      </c>
      <c r="Q236" s="158"/>
      <c r="R236" s="158"/>
      <c r="S236" s="161"/>
      <c r="T236" s="159" t="s">
        <v>2188</v>
      </c>
      <c r="U236" s="159" t="s">
        <v>2193</v>
      </c>
      <c r="V236" s="158"/>
      <c r="W236" s="158" t="s">
        <v>73</v>
      </c>
      <c r="X236" s="159" t="s">
        <v>2198</v>
      </c>
      <c r="Y236" s="158" t="s">
        <v>2204</v>
      </c>
      <c r="Z236" s="159" t="s">
        <v>2201</v>
      </c>
      <c r="AA236" s="158" t="s">
        <v>2235</v>
      </c>
      <c r="AB236" s="158" t="s">
        <v>2244</v>
      </c>
      <c r="AC236" s="158" t="s">
        <v>75</v>
      </c>
      <c r="AD236" s="158" t="s">
        <v>73</v>
      </c>
      <c r="AE236" s="158" t="s">
        <v>279</v>
      </c>
      <c r="AF236" s="158" t="s">
        <v>72</v>
      </c>
      <c r="AG236" s="158" t="s">
        <v>844</v>
      </c>
      <c r="AH236" s="158" t="s">
        <v>132</v>
      </c>
      <c r="AI236" s="158" t="s">
        <v>1307</v>
      </c>
      <c r="AJ236" s="158"/>
      <c r="AK236" s="158"/>
      <c r="AL236" s="158"/>
    </row>
    <row r="237" spans="1:38" ht="16.5" customHeight="1" x14ac:dyDescent="0.2">
      <c r="A237" s="103"/>
      <c r="B237" s="157" t="s">
        <v>1310</v>
      </c>
      <c r="C237" s="157" t="s">
        <v>1308</v>
      </c>
      <c r="D237" s="157" t="s">
        <v>473</v>
      </c>
      <c r="E237" s="157" t="s">
        <v>1309</v>
      </c>
      <c r="F237" s="158">
        <v>5</v>
      </c>
      <c r="G237" s="158" t="s">
        <v>1056</v>
      </c>
      <c r="H237" s="158" t="s">
        <v>102</v>
      </c>
      <c r="I237" s="158" t="s">
        <v>1311</v>
      </c>
      <c r="J237" s="158" t="s">
        <v>394</v>
      </c>
      <c r="K237" s="158"/>
      <c r="L237" s="159" t="s">
        <v>2171</v>
      </c>
      <c r="M237" s="158" t="s">
        <v>129</v>
      </c>
      <c r="N237" s="158">
        <v>0.35</v>
      </c>
      <c r="O237" s="158">
        <v>0.3</v>
      </c>
      <c r="P237" s="160">
        <f t="shared" si="4"/>
        <v>0.98425196850393692</v>
      </c>
      <c r="Q237" s="158"/>
      <c r="R237" s="159" t="s">
        <v>2201</v>
      </c>
      <c r="S237" s="163"/>
      <c r="T237" s="159" t="s">
        <v>2188</v>
      </c>
      <c r="U237" s="159" t="s">
        <v>2193</v>
      </c>
      <c r="V237" s="159" t="s">
        <v>2201</v>
      </c>
      <c r="W237" s="158" t="s">
        <v>73</v>
      </c>
      <c r="X237" s="159" t="s">
        <v>2198</v>
      </c>
      <c r="Y237" s="158" t="s">
        <v>2205</v>
      </c>
      <c r="Z237" s="159" t="s">
        <v>2201</v>
      </c>
      <c r="AA237" s="158" t="s">
        <v>2236</v>
      </c>
      <c r="AB237" s="158" t="s">
        <v>2244</v>
      </c>
      <c r="AC237" s="158" t="s">
        <v>75</v>
      </c>
      <c r="AD237" s="158" t="s">
        <v>73</v>
      </c>
      <c r="AE237" s="158" t="s">
        <v>279</v>
      </c>
      <c r="AF237" s="158" t="s">
        <v>72</v>
      </c>
      <c r="AG237" s="158" t="s">
        <v>1313</v>
      </c>
      <c r="AH237" s="158" t="s">
        <v>73</v>
      </c>
      <c r="AI237" s="158" t="s">
        <v>1314</v>
      </c>
      <c r="AJ237" s="158"/>
      <c r="AK237" s="158"/>
      <c r="AL237" s="158"/>
    </row>
    <row r="238" spans="1:38" ht="16.5" customHeight="1" x14ac:dyDescent="0.2">
      <c r="B238" s="167" t="s">
        <v>2487</v>
      </c>
      <c r="C238" s="162" t="s">
        <v>2487</v>
      </c>
      <c r="D238" s="162"/>
      <c r="E238" s="162"/>
      <c r="F238" s="200"/>
      <c r="G238" s="200"/>
      <c r="H238" s="158" t="s">
        <v>102</v>
      </c>
      <c r="I238" s="200"/>
      <c r="J238" s="200"/>
      <c r="K238" s="201" t="s">
        <v>2488</v>
      </c>
      <c r="L238" s="200"/>
      <c r="M238" s="200"/>
      <c r="N238" s="200">
        <v>0.37</v>
      </c>
      <c r="O238" s="200">
        <v>0.37</v>
      </c>
      <c r="P238" s="160">
        <f t="shared" si="4"/>
        <v>1.2139107611548556</v>
      </c>
      <c r="Q238" s="200"/>
      <c r="R238" s="200"/>
      <c r="S238" s="202"/>
      <c r="T238" s="200"/>
      <c r="U238" s="200"/>
      <c r="V238" s="200"/>
      <c r="W238" s="200"/>
      <c r="X238" s="200"/>
      <c r="Y238" s="200"/>
      <c r="Z238" s="200"/>
      <c r="AA238" s="200"/>
      <c r="AB238" s="200"/>
      <c r="AC238" s="200"/>
      <c r="AD238" s="200"/>
      <c r="AE238" s="200"/>
      <c r="AF238" s="200"/>
      <c r="AG238" s="200"/>
      <c r="AH238" s="200"/>
      <c r="AI238" s="200"/>
      <c r="AJ238" s="200"/>
      <c r="AK238" s="200"/>
      <c r="AL238" s="200"/>
    </row>
    <row r="239" spans="1:38" ht="16.5" customHeight="1" x14ac:dyDescent="0.2">
      <c r="A239" s="103"/>
      <c r="B239" s="157" t="s">
        <v>1315</v>
      </c>
      <c r="C239" s="157" t="s">
        <v>1315</v>
      </c>
      <c r="D239" s="157" t="s">
        <v>1316</v>
      </c>
      <c r="E239" s="157" t="s">
        <v>1317</v>
      </c>
      <c r="F239" s="158">
        <v>4</v>
      </c>
      <c r="G239" s="158" t="s">
        <v>126</v>
      </c>
      <c r="H239" s="158" t="s">
        <v>1318</v>
      </c>
      <c r="I239" s="158" t="s">
        <v>1319</v>
      </c>
      <c r="J239" s="158" t="s">
        <v>138</v>
      </c>
      <c r="K239" s="158"/>
      <c r="L239" s="159" t="s">
        <v>2172</v>
      </c>
      <c r="M239" s="158" t="s">
        <v>131</v>
      </c>
      <c r="N239" s="158">
        <v>9</v>
      </c>
      <c r="O239" s="158"/>
      <c r="P239" s="160" t="str">
        <f t="shared" si="4"/>
        <v/>
      </c>
      <c r="Q239" s="158"/>
      <c r="R239" s="158"/>
      <c r="S239" s="161"/>
      <c r="T239" s="159" t="s">
        <v>2188</v>
      </c>
      <c r="U239" s="159" t="s">
        <v>2192</v>
      </c>
      <c r="V239" s="158"/>
      <c r="W239" s="158" t="s">
        <v>73</v>
      </c>
      <c r="X239" s="158" t="s">
        <v>73</v>
      </c>
      <c r="Y239" s="158" t="s">
        <v>2206</v>
      </c>
      <c r="Z239" s="159" t="s">
        <v>2201</v>
      </c>
      <c r="AA239" s="158" t="s">
        <v>2238</v>
      </c>
      <c r="AB239" s="158" t="s">
        <v>357</v>
      </c>
      <c r="AC239" s="158" t="s">
        <v>1243</v>
      </c>
      <c r="AD239" s="158" t="s">
        <v>73</v>
      </c>
      <c r="AE239" s="158" t="s">
        <v>119</v>
      </c>
      <c r="AF239" s="158" t="s">
        <v>2281</v>
      </c>
      <c r="AG239" s="158" t="s">
        <v>1321</v>
      </c>
      <c r="AH239" s="158" t="s">
        <v>73</v>
      </c>
      <c r="AI239" s="158" t="s">
        <v>1322</v>
      </c>
      <c r="AJ239" s="158"/>
      <c r="AK239" s="158"/>
      <c r="AL239" s="158"/>
    </row>
    <row r="240" spans="1:38" ht="16.5" customHeight="1" x14ac:dyDescent="0.2">
      <c r="A240" s="103"/>
      <c r="B240" s="157" t="s">
        <v>1326</v>
      </c>
      <c r="C240" s="157" t="s">
        <v>1323</v>
      </c>
      <c r="D240" s="157" t="s">
        <v>1324</v>
      </c>
      <c r="E240" s="157" t="s">
        <v>1325</v>
      </c>
      <c r="F240" s="158">
        <v>4</v>
      </c>
      <c r="G240" s="158" t="s">
        <v>126</v>
      </c>
      <c r="H240" s="158" t="s">
        <v>88</v>
      </c>
      <c r="I240" s="158" t="s">
        <v>131</v>
      </c>
      <c r="J240" s="158" t="s">
        <v>481</v>
      </c>
      <c r="K240" s="158"/>
      <c r="L240" s="159" t="s">
        <v>2279</v>
      </c>
      <c r="M240" s="158" t="s">
        <v>129</v>
      </c>
      <c r="N240" s="158">
        <v>1</v>
      </c>
      <c r="O240" s="158"/>
      <c r="P240" s="160" t="str">
        <f t="shared" si="4"/>
        <v/>
      </c>
      <c r="Q240" s="158"/>
      <c r="R240" s="159" t="s">
        <v>2201</v>
      </c>
      <c r="S240" s="163"/>
      <c r="T240" s="158"/>
      <c r="U240" s="159" t="s">
        <v>2192</v>
      </c>
      <c r="V240" s="158"/>
      <c r="W240" s="158" t="s">
        <v>73</v>
      </c>
      <c r="X240" s="158" t="s">
        <v>73</v>
      </c>
      <c r="Y240" s="158" t="s">
        <v>2204</v>
      </c>
      <c r="Z240" s="158" t="s">
        <v>73</v>
      </c>
      <c r="AA240" s="158" t="s">
        <v>2236</v>
      </c>
      <c r="AB240" s="158" t="s">
        <v>2201</v>
      </c>
      <c r="AC240" s="158" t="s">
        <v>75</v>
      </c>
      <c r="AD240" s="158" t="s">
        <v>73</v>
      </c>
      <c r="AE240" s="158" t="s">
        <v>279</v>
      </c>
      <c r="AF240" s="158" t="s">
        <v>73</v>
      </c>
      <c r="AG240" s="158" t="s">
        <v>1321</v>
      </c>
      <c r="AH240" s="158" t="s">
        <v>73</v>
      </c>
      <c r="AI240" s="158"/>
      <c r="AJ240" s="158"/>
      <c r="AK240" s="158"/>
      <c r="AL240" s="158"/>
    </row>
    <row r="241" spans="1:38" ht="16.5" customHeight="1" x14ac:dyDescent="0.2">
      <c r="A241" s="103"/>
      <c r="B241" s="157" t="s">
        <v>1330</v>
      </c>
      <c r="C241" s="157" t="s">
        <v>1327</v>
      </c>
      <c r="D241" s="157" t="s">
        <v>1328</v>
      </c>
      <c r="E241" s="157" t="s">
        <v>1329</v>
      </c>
      <c r="F241" s="158">
        <v>4</v>
      </c>
      <c r="G241" s="158" t="s">
        <v>101</v>
      </c>
      <c r="H241" s="158" t="s">
        <v>464</v>
      </c>
      <c r="I241" s="158" t="s">
        <v>1331</v>
      </c>
      <c r="J241" s="158" t="s">
        <v>481</v>
      </c>
      <c r="K241" s="158"/>
      <c r="L241" s="159" t="s">
        <v>2279</v>
      </c>
      <c r="M241" s="158" t="s">
        <v>279</v>
      </c>
      <c r="N241" s="158">
        <v>0.4</v>
      </c>
      <c r="O241" s="158">
        <v>0.4</v>
      </c>
      <c r="P241" s="160">
        <f t="shared" si="4"/>
        <v>1.3123359580052494</v>
      </c>
      <c r="Q241" s="158"/>
      <c r="R241" s="158"/>
      <c r="S241" s="161"/>
      <c r="T241" s="159" t="s">
        <v>2188</v>
      </c>
      <c r="U241" s="159" t="s">
        <v>2192</v>
      </c>
      <c r="V241" s="159" t="s">
        <v>2201</v>
      </c>
      <c r="W241" s="158" t="s">
        <v>73</v>
      </c>
      <c r="X241" s="159" t="s">
        <v>2198</v>
      </c>
      <c r="Y241" s="158" t="s">
        <v>93</v>
      </c>
      <c r="Z241" s="158" t="s">
        <v>73</v>
      </c>
      <c r="AA241" s="158" t="s">
        <v>279</v>
      </c>
      <c r="AB241" s="158" t="s">
        <v>357</v>
      </c>
      <c r="AC241" s="158" t="s">
        <v>2259</v>
      </c>
      <c r="AD241" s="159" t="s">
        <v>279</v>
      </c>
      <c r="AE241" s="158" t="s">
        <v>279</v>
      </c>
      <c r="AF241" s="158" t="s">
        <v>73</v>
      </c>
      <c r="AG241" s="158" t="s">
        <v>1321</v>
      </c>
      <c r="AH241" s="158" t="s">
        <v>73</v>
      </c>
      <c r="AI241" s="158"/>
      <c r="AJ241" s="158"/>
      <c r="AK241" s="158"/>
      <c r="AL241" s="158"/>
    </row>
    <row r="242" spans="1:38" ht="16.5" customHeight="1" x14ac:dyDescent="0.2">
      <c r="A242" s="103"/>
      <c r="B242" s="157" t="s">
        <v>1335</v>
      </c>
      <c r="C242" s="157" t="s">
        <v>1332</v>
      </c>
      <c r="D242" s="157" t="s">
        <v>1333</v>
      </c>
      <c r="E242" s="157" t="s">
        <v>1334</v>
      </c>
      <c r="F242" s="158">
        <v>4</v>
      </c>
      <c r="G242" s="158" t="s">
        <v>101</v>
      </c>
      <c r="H242" s="158" t="s">
        <v>464</v>
      </c>
      <c r="I242" s="158" t="s">
        <v>1336</v>
      </c>
      <c r="J242" s="158" t="s">
        <v>309</v>
      </c>
      <c r="K242" s="158"/>
      <c r="L242" s="159" t="s">
        <v>2279</v>
      </c>
      <c r="M242" s="158" t="s">
        <v>279</v>
      </c>
      <c r="N242" s="158">
        <v>0.2</v>
      </c>
      <c r="O242" s="158">
        <v>0.2</v>
      </c>
      <c r="P242" s="160">
        <f t="shared" si="4"/>
        <v>0.65616797900262469</v>
      </c>
      <c r="Q242" s="158"/>
      <c r="R242" s="158"/>
      <c r="S242" s="161"/>
      <c r="T242" s="158"/>
      <c r="U242" s="159" t="s">
        <v>2192</v>
      </c>
      <c r="V242" s="158"/>
      <c r="W242" s="158" t="s">
        <v>73</v>
      </c>
      <c r="X242" s="158" t="s">
        <v>73</v>
      </c>
      <c r="Y242" s="158" t="s">
        <v>93</v>
      </c>
      <c r="Z242" s="159" t="s">
        <v>2201</v>
      </c>
      <c r="AA242" s="158" t="s">
        <v>2236</v>
      </c>
      <c r="AB242" s="158" t="s">
        <v>357</v>
      </c>
      <c r="AC242" s="158" t="s">
        <v>2259</v>
      </c>
      <c r="AD242" s="158" t="s">
        <v>73</v>
      </c>
      <c r="AE242" s="158" t="s">
        <v>119</v>
      </c>
      <c r="AF242" s="158" t="s">
        <v>73</v>
      </c>
      <c r="AG242" s="158" t="s">
        <v>1337</v>
      </c>
      <c r="AH242" s="158" t="s">
        <v>73</v>
      </c>
      <c r="AI242" s="158" t="s">
        <v>1338</v>
      </c>
      <c r="AJ242" s="158"/>
      <c r="AK242" s="158"/>
      <c r="AL242" s="158"/>
    </row>
    <row r="243" spans="1:38" ht="16.5" customHeight="1" x14ac:dyDescent="0.2">
      <c r="A243" s="96"/>
      <c r="B243" s="157" t="s">
        <v>1342</v>
      </c>
      <c r="C243" s="157" t="s">
        <v>1339</v>
      </c>
      <c r="D243" s="168" t="s">
        <v>1340</v>
      </c>
      <c r="E243" s="157" t="s">
        <v>1341</v>
      </c>
      <c r="F243" s="158">
        <v>2</v>
      </c>
      <c r="G243" s="158" t="s">
        <v>126</v>
      </c>
      <c r="H243" s="158" t="s">
        <v>464</v>
      </c>
      <c r="I243" s="158" t="s">
        <v>1343</v>
      </c>
      <c r="J243" s="158" t="s">
        <v>70</v>
      </c>
      <c r="K243" s="158"/>
      <c r="L243" s="159" t="s">
        <v>2171</v>
      </c>
      <c r="M243" s="158" t="s">
        <v>93</v>
      </c>
      <c r="N243" s="169">
        <v>4</v>
      </c>
      <c r="O243" s="158">
        <v>3</v>
      </c>
      <c r="P243" s="160">
        <f t="shared" si="4"/>
        <v>9.8425196850393704</v>
      </c>
      <c r="Q243" s="159" t="s">
        <v>2201</v>
      </c>
      <c r="R243" s="158"/>
      <c r="S243" s="161"/>
      <c r="T243" s="159" t="s">
        <v>2188</v>
      </c>
      <c r="U243" s="159" t="s">
        <v>2192</v>
      </c>
      <c r="V243" s="158"/>
      <c r="W243" s="159" t="s">
        <v>2201</v>
      </c>
      <c r="X243" s="158" t="s">
        <v>73</v>
      </c>
      <c r="Y243" s="158" t="s">
        <v>128</v>
      </c>
      <c r="Z243" s="158" t="s">
        <v>73</v>
      </c>
      <c r="AA243" s="158" t="s">
        <v>2233</v>
      </c>
      <c r="AB243" s="158" t="s">
        <v>2201</v>
      </c>
      <c r="AC243" s="158" t="s">
        <v>2259</v>
      </c>
      <c r="AD243" s="158" t="s">
        <v>73</v>
      </c>
      <c r="AE243" s="158" t="s">
        <v>119</v>
      </c>
      <c r="AF243" s="158" t="s">
        <v>80</v>
      </c>
      <c r="AG243" s="158" t="s">
        <v>1321</v>
      </c>
      <c r="AH243" s="158" t="s">
        <v>73</v>
      </c>
      <c r="AI243" s="158" t="s">
        <v>1344</v>
      </c>
      <c r="AJ243" s="158"/>
      <c r="AK243" s="158"/>
      <c r="AL243" s="182" t="s">
        <v>1345</v>
      </c>
    </row>
    <row r="244" spans="1:38" ht="16.5" customHeight="1" x14ac:dyDescent="0.2">
      <c r="B244" s="157" t="s">
        <v>2409</v>
      </c>
      <c r="C244" s="157" t="s">
        <v>1339</v>
      </c>
      <c r="D244" s="168" t="s">
        <v>254</v>
      </c>
      <c r="E244" s="157" t="s">
        <v>1346</v>
      </c>
      <c r="F244" s="158">
        <v>2</v>
      </c>
      <c r="G244" s="158" t="s">
        <v>101</v>
      </c>
      <c r="H244" s="158" t="s">
        <v>464</v>
      </c>
      <c r="I244" s="158" t="s">
        <v>1343</v>
      </c>
      <c r="J244" s="158" t="s">
        <v>103</v>
      </c>
      <c r="K244" s="159" t="s">
        <v>2396</v>
      </c>
      <c r="L244" s="159" t="s">
        <v>2171</v>
      </c>
      <c r="M244" s="158" t="s">
        <v>93</v>
      </c>
      <c r="N244" s="169">
        <v>1.5</v>
      </c>
      <c r="O244" s="158">
        <v>1</v>
      </c>
      <c r="P244" s="160">
        <f t="shared" si="4"/>
        <v>3.280839895013123</v>
      </c>
      <c r="Q244" s="159" t="s">
        <v>2201</v>
      </c>
      <c r="R244" s="158"/>
      <c r="S244" s="161"/>
      <c r="T244" s="159" t="s">
        <v>2188</v>
      </c>
      <c r="U244" s="159" t="s">
        <v>2192</v>
      </c>
      <c r="V244" s="158"/>
      <c r="W244" s="158"/>
      <c r="X244" s="158"/>
      <c r="Y244" s="158"/>
      <c r="Z244" s="158"/>
      <c r="AA244" s="158"/>
      <c r="AB244" s="158"/>
      <c r="AC244" s="158"/>
      <c r="AD244" s="158"/>
      <c r="AE244" s="158" t="s">
        <v>77</v>
      </c>
      <c r="AF244" s="158"/>
      <c r="AG244" s="158"/>
      <c r="AH244" s="158"/>
      <c r="AI244" s="158" t="s">
        <v>1344</v>
      </c>
      <c r="AJ244" s="158"/>
      <c r="AK244" s="158"/>
      <c r="AL244" s="182" t="s">
        <v>1348</v>
      </c>
    </row>
    <row r="245" spans="1:38" ht="16.5" customHeight="1" x14ac:dyDescent="0.2">
      <c r="A245" s="96"/>
      <c r="B245" s="157" t="s">
        <v>1352</v>
      </c>
      <c r="C245" s="157" t="s">
        <v>1349</v>
      </c>
      <c r="D245" s="157" t="s">
        <v>1350</v>
      </c>
      <c r="E245" s="157" t="s">
        <v>1351</v>
      </c>
      <c r="F245" s="158">
        <v>5</v>
      </c>
      <c r="G245" s="158" t="s">
        <v>126</v>
      </c>
      <c r="H245" s="158" t="s">
        <v>1318</v>
      </c>
      <c r="I245" s="158" t="s">
        <v>373</v>
      </c>
      <c r="J245" s="158" t="s">
        <v>309</v>
      </c>
      <c r="K245" s="158"/>
      <c r="L245" s="159" t="s">
        <v>2279</v>
      </c>
      <c r="M245" s="158" t="s">
        <v>1353</v>
      </c>
      <c r="N245" s="158">
        <v>1</v>
      </c>
      <c r="O245" s="158">
        <v>0.4</v>
      </c>
      <c r="P245" s="160">
        <f t="shared" si="4"/>
        <v>1.3123359580052494</v>
      </c>
      <c r="Q245" s="158"/>
      <c r="R245" s="158"/>
      <c r="S245" s="161"/>
      <c r="T245" s="159" t="s">
        <v>2188</v>
      </c>
      <c r="U245" s="159" t="s">
        <v>2192</v>
      </c>
      <c r="V245" s="158"/>
      <c r="W245" s="158" t="s">
        <v>73</v>
      </c>
      <c r="X245" s="158" t="s">
        <v>73</v>
      </c>
      <c r="Y245" s="158" t="s">
        <v>79</v>
      </c>
      <c r="Z245" s="158" t="s">
        <v>73</v>
      </c>
      <c r="AA245" s="158" t="s">
        <v>2236</v>
      </c>
      <c r="AB245" s="158" t="s">
        <v>2250</v>
      </c>
      <c r="AC245" s="158" t="s">
        <v>75</v>
      </c>
      <c r="AD245" s="158" t="s">
        <v>73</v>
      </c>
      <c r="AE245" s="158" t="s">
        <v>279</v>
      </c>
      <c r="AF245" s="158" t="s">
        <v>73</v>
      </c>
      <c r="AG245" s="158" t="s">
        <v>1337</v>
      </c>
      <c r="AH245" s="158" t="s">
        <v>73</v>
      </c>
      <c r="AI245" s="158" t="s">
        <v>1354</v>
      </c>
      <c r="AJ245" s="158"/>
      <c r="AK245" s="158"/>
      <c r="AL245" s="158"/>
    </row>
    <row r="246" spans="1:38" ht="16.5" customHeight="1" x14ac:dyDescent="0.2">
      <c r="A246" s="96"/>
      <c r="B246" s="157" t="s">
        <v>1358</v>
      </c>
      <c r="C246" s="157" t="s">
        <v>1355</v>
      </c>
      <c r="D246" s="170" t="s">
        <v>1356</v>
      </c>
      <c r="E246" s="157" t="s">
        <v>1357</v>
      </c>
      <c r="F246" s="158">
        <v>4</v>
      </c>
      <c r="G246" s="158" t="s">
        <v>126</v>
      </c>
      <c r="H246" s="158" t="s">
        <v>1208</v>
      </c>
      <c r="I246" s="158" t="s">
        <v>373</v>
      </c>
      <c r="J246" s="158" t="s">
        <v>70</v>
      </c>
      <c r="K246" s="158"/>
      <c r="L246" s="159" t="s">
        <v>2280</v>
      </c>
      <c r="M246" s="158" t="s">
        <v>79</v>
      </c>
      <c r="N246" s="158">
        <v>3</v>
      </c>
      <c r="O246" s="158">
        <v>2.5</v>
      </c>
      <c r="P246" s="160">
        <f t="shared" si="4"/>
        <v>8.2020997375328086</v>
      </c>
      <c r="Q246" s="158"/>
      <c r="R246" s="158"/>
      <c r="S246" s="161"/>
      <c r="T246" s="158"/>
      <c r="U246" s="159" t="s">
        <v>2192</v>
      </c>
      <c r="V246" s="158"/>
      <c r="W246" s="158" t="s">
        <v>73</v>
      </c>
      <c r="X246" s="158" t="s">
        <v>73</v>
      </c>
      <c r="Y246" s="158" t="s">
        <v>2226</v>
      </c>
      <c r="Z246" s="159" t="s">
        <v>2201</v>
      </c>
      <c r="AA246" s="158" t="s">
        <v>2238</v>
      </c>
      <c r="AB246" s="158" t="s">
        <v>2250</v>
      </c>
      <c r="AC246" s="158" t="s">
        <v>2259</v>
      </c>
      <c r="AD246" s="158" t="s">
        <v>73</v>
      </c>
      <c r="AE246" s="158" t="s">
        <v>279</v>
      </c>
      <c r="AF246" s="158" t="s">
        <v>73</v>
      </c>
      <c r="AG246" s="158" t="s">
        <v>1360</v>
      </c>
      <c r="AH246" s="158" t="s">
        <v>2287</v>
      </c>
      <c r="AI246" s="158" t="s">
        <v>1361</v>
      </c>
      <c r="AJ246" s="158"/>
      <c r="AK246" s="183" t="s">
        <v>1362</v>
      </c>
      <c r="AL246" s="183" t="s">
        <v>1363</v>
      </c>
    </row>
    <row r="247" spans="1:38" ht="16.5" customHeight="1" x14ac:dyDescent="0.2">
      <c r="A247" s="103"/>
      <c r="B247" s="157" t="s">
        <v>1367</v>
      </c>
      <c r="C247" s="157" t="s">
        <v>1364</v>
      </c>
      <c r="D247" s="157" t="s">
        <v>1365</v>
      </c>
      <c r="E247" s="157" t="s">
        <v>1366</v>
      </c>
      <c r="F247" s="158">
        <v>3</v>
      </c>
      <c r="G247" s="158" t="s">
        <v>126</v>
      </c>
      <c r="H247" s="158" t="s">
        <v>88</v>
      </c>
      <c r="I247" s="158" t="s">
        <v>1368</v>
      </c>
      <c r="J247" s="158" t="s">
        <v>73</v>
      </c>
      <c r="K247" s="158"/>
      <c r="L247" s="159" t="s">
        <v>2279</v>
      </c>
      <c r="M247" s="158" t="s">
        <v>279</v>
      </c>
      <c r="N247" s="158">
        <v>1.2</v>
      </c>
      <c r="O247" s="158">
        <v>0.6</v>
      </c>
      <c r="P247" s="160">
        <f t="shared" si="4"/>
        <v>1.9685039370078738</v>
      </c>
      <c r="Q247" s="158"/>
      <c r="R247" s="158"/>
      <c r="S247" s="161"/>
      <c r="T247" s="159" t="s">
        <v>2188</v>
      </c>
      <c r="U247" s="159" t="s">
        <v>2192</v>
      </c>
      <c r="V247" s="158"/>
      <c r="W247" s="158" t="s">
        <v>73</v>
      </c>
      <c r="X247" s="158" t="s">
        <v>73</v>
      </c>
      <c r="Y247" s="158" t="s">
        <v>2218</v>
      </c>
      <c r="Z247" s="159" t="s">
        <v>2201</v>
      </c>
      <c r="AA247" s="158" t="s">
        <v>279</v>
      </c>
      <c r="AB247" s="158" t="s">
        <v>2201</v>
      </c>
      <c r="AC247" s="158" t="s">
        <v>2259</v>
      </c>
      <c r="AD247" s="158" t="s">
        <v>73</v>
      </c>
      <c r="AE247" s="158" t="s">
        <v>279</v>
      </c>
      <c r="AF247" s="158" t="s">
        <v>73</v>
      </c>
      <c r="AG247" s="158" t="s">
        <v>1337</v>
      </c>
      <c r="AH247" s="158" t="s">
        <v>73</v>
      </c>
      <c r="AI247" s="158" t="s">
        <v>1370</v>
      </c>
      <c r="AJ247" s="158"/>
      <c r="AK247" s="158"/>
      <c r="AL247" s="158"/>
    </row>
    <row r="248" spans="1:38" ht="16.5" customHeight="1" x14ac:dyDescent="0.2">
      <c r="A248" s="96"/>
      <c r="B248" s="157" t="s">
        <v>1373</v>
      </c>
      <c r="C248" s="157" t="s">
        <v>1371</v>
      </c>
      <c r="D248" s="157" t="s">
        <v>282</v>
      </c>
      <c r="E248" s="157" t="s">
        <v>1372</v>
      </c>
      <c r="F248" s="158">
        <v>3</v>
      </c>
      <c r="G248" s="158" t="s">
        <v>126</v>
      </c>
      <c r="H248" s="158" t="s">
        <v>88</v>
      </c>
      <c r="I248" s="158" t="s">
        <v>1374</v>
      </c>
      <c r="J248" s="158" t="s">
        <v>73</v>
      </c>
      <c r="K248" s="158"/>
      <c r="L248" s="159" t="s">
        <v>2170</v>
      </c>
      <c r="M248" s="158" t="s">
        <v>77</v>
      </c>
      <c r="N248" s="158" t="s">
        <v>279</v>
      </c>
      <c r="O248" s="158">
        <v>5</v>
      </c>
      <c r="P248" s="160">
        <f t="shared" si="4"/>
        <v>16.404199475065617</v>
      </c>
      <c r="Q248" s="158"/>
      <c r="R248" s="158"/>
      <c r="S248" s="161"/>
      <c r="T248" s="159" t="s">
        <v>2190</v>
      </c>
      <c r="U248" s="159" t="s">
        <v>2192</v>
      </c>
      <c r="V248" s="158"/>
      <c r="W248" s="159" t="s">
        <v>2201</v>
      </c>
      <c r="X248" s="159" t="s">
        <v>2195</v>
      </c>
      <c r="Y248" s="158" t="s">
        <v>1375</v>
      </c>
      <c r="Z248" s="159" t="s">
        <v>2201</v>
      </c>
      <c r="AA248" s="158" t="s">
        <v>2233</v>
      </c>
      <c r="AB248" s="158" t="s">
        <v>2250</v>
      </c>
      <c r="AC248" s="158" t="s">
        <v>1243</v>
      </c>
      <c r="AD248" s="159" t="s">
        <v>2250</v>
      </c>
      <c r="AE248" s="158" t="s">
        <v>77</v>
      </c>
      <c r="AF248" s="158" t="s">
        <v>80</v>
      </c>
      <c r="AG248" s="158" t="s">
        <v>81</v>
      </c>
      <c r="AH248" s="158" t="s">
        <v>129</v>
      </c>
      <c r="AI248" s="158" t="s">
        <v>1376</v>
      </c>
      <c r="AJ248" s="158"/>
      <c r="AK248" s="158"/>
      <c r="AL248" s="158"/>
    </row>
    <row r="249" spans="1:38" ht="16.5" customHeight="1" x14ac:dyDescent="0.2">
      <c r="A249" s="103"/>
      <c r="B249" s="157" t="s">
        <v>1378</v>
      </c>
      <c r="C249" s="157" t="s">
        <v>1371</v>
      </c>
      <c r="D249" s="157" t="s">
        <v>418</v>
      </c>
      <c r="E249" s="157" t="s">
        <v>1377</v>
      </c>
      <c r="F249" s="158">
        <v>4</v>
      </c>
      <c r="G249" s="158" t="s">
        <v>126</v>
      </c>
      <c r="H249" s="158" t="s">
        <v>88</v>
      </c>
      <c r="I249" s="158" t="s">
        <v>210</v>
      </c>
      <c r="J249" s="158" t="s">
        <v>73</v>
      </c>
      <c r="K249" s="158"/>
      <c r="L249" s="159" t="s">
        <v>2170</v>
      </c>
      <c r="M249" s="158" t="s">
        <v>77</v>
      </c>
      <c r="N249" s="161">
        <v>14</v>
      </c>
      <c r="O249" s="161">
        <v>10</v>
      </c>
      <c r="P249" s="175">
        <f t="shared" si="4"/>
        <v>32.808398950131235</v>
      </c>
      <c r="Q249" s="161"/>
      <c r="R249" s="161"/>
      <c r="S249" s="161"/>
      <c r="T249" s="159" t="s">
        <v>2190</v>
      </c>
      <c r="U249" s="158"/>
      <c r="V249" s="158"/>
      <c r="W249" s="159" t="s">
        <v>2201</v>
      </c>
      <c r="X249" s="158" t="s">
        <v>73</v>
      </c>
      <c r="Y249" s="158" t="s">
        <v>1375</v>
      </c>
      <c r="Z249" s="158" t="s">
        <v>73</v>
      </c>
      <c r="AA249" s="158" t="s">
        <v>2233</v>
      </c>
      <c r="AB249" s="158" t="s">
        <v>2250</v>
      </c>
      <c r="AC249" s="158" t="s">
        <v>1243</v>
      </c>
      <c r="AD249" s="159" t="s">
        <v>2250</v>
      </c>
      <c r="AE249" s="158" t="s">
        <v>119</v>
      </c>
      <c r="AF249" s="158" t="s">
        <v>80</v>
      </c>
      <c r="AG249" s="158" t="s">
        <v>81</v>
      </c>
      <c r="AH249" s="158" t="s">
        <v>73</v>
      </c>
      <c r="AI249" s="158"/>
      <c r="AJ249" s="158"/>
      <c r="AK249" s="158"/>
      <c r="AL249" s="158"/>
    </row>
    <row r="250" spans="1:38" ht="16.5" customHeight="1" x14ac:dyDescent="0.2">
      <c r="A250" s="96"/>
      <c r="B250" s="157" t="s">
        <v>1382</v>
      </c>
      <c r="C250" s="157" t="s">
        <v>1379</v>
      </c>
      <c r="D250" s="157" t="s">
        <v>1380</v>
      </c>
      <c r="E250" s="157" t="s">
        <v>1381</v>
      </c>
      <c r="F250" s="158">
        <v>5</v>
      </c>
      <c r="G250" s="158" t="s">
        <v>126</v>
      </c>
      <c r="H250" s="158" t="s">
        <v>1318</v>
      </c>
      <c r="I250" s="158" t="s">
        <v>1383</v>
      </c>
      <c r="J250" s="158" t="s">
        <v>309</v>
      </c>
      <c r="K250" s="158"/>
      <c r="L250" s="159" t="s">
        <v>2279</v>
      </c>
      <c r="M250" s="158" t="s">
        <v>1384</v>
      </c>
      <c r="N250" s="161">
        <v>0.5</v>
      </c>
      <c r="O250" s="161">
        <v>0.2</v>
      </c>
      <c r="P250" s="175">
        <f t="shared" si="4"/>
        <v>0.65616797900262469</v>
      </c>
      <c r="Q250" s="161"/>
      <c r="R250" s="161"/>
      <c r="S250" s="161"/>
      <c r="T250" s="158"/>
      <c r="U250" s="159" t="s">
        <v>2192</v>
      </c>
      <c r="V250" s="158"/>
      <c r="W250" s="158" t="s">
        <v>73</v>
      </c>
      <c r="X250" s="158" t="s">
        <v>73</v>
      </c>
      <c r="Y250" s="158" t="s">
        <v>2202</v>
      </c>
      <c r="Z250" s="158" t="s">
        <v>73</v>
      </c>
      <c r="AA250" s="158" t="s">
        <v>279</v>
      </c>
      <c r="AB250" s="158" t="s">
        <v>129</v>
      </c>
      <c r="AC250" s="158" t="s">
        <v>2259</v>
      </c>
      <c r="AD250" s="158" t="s">
        <v>73</v>
      </c>
      <c r="AE250" s="158" t="s">
        <v>279</v>
      </c>
      <c r="AF250" s="158" t="s">
        <v>73</v>
      </c>
      <c r="AG250" s="158" t="s">
        <v>1337</v>
      </c>
      <c r="AH250" s="158" t="s">
        <v>132</v>
      </c>
      <c r="AI250" s="158" t="s">
        <v>1385</v>
      </c>
      <c r="AJ250" s="158"/>
      <c r="AK250" s="158"/>
      <c r="AL250" s="158"/>
    </row>
    <row r="251" spans="1:38" ht="16.5" customHeight="1" x14ac:dyDescent="0.2">
      <c r="B251" s="157" t="s">
        <v>1388</v>
      </c>
      <c r="C251" s="157" t="s">
        <v>1386</v>
      </c>
      <c r="D251" s="157" t="s">
        <v>876</v>
      </c>
      <c r="E251" s="157" t="s">
        <v>1387</v>
      </c>
      <c r="F251" s="158">
        <v>3</v>
      </c>
      <c r="G251" s="158" t="s">
        <v>126</v>
      </c>
      <c r="H251" s="158" t="s">
        <v>88</v>
      </c>
      <c r="I251" s="158" t="s">
        <v>1389</v>
      </c>
      <c r="J251" s="158" t="s">
        <v>70</v>
      </c>
      <c r="K251" s="158"/>
      <c r="L251" s="159" t="s">
        <v>2279</v>
      </c>
      <c r="M251" s="158" t="s">
        <v>1390</v>
      </c>
      <c r="N251" s="161">
        <v>0.75</v>
      </c>
      <c r="O251" s="161">
        <v>1</v>
      </c>
      <c r="P251" s="175">
        <f t="shared" si="4"/>
        <v>3.280839895013123</v>
      </c>
      <c r="Q251" s="161"/>
      <c r="R251" s="163">
        <v>3</v>
      </c>
      <c r="S251" s="163"/>
      <c r="T251" s="159" t="s">
        <v>2190</v>
      </c>
      <c r="U251" s="159" t="s">
        <v>2192</v>
      </c>
      <c r="V251" s="158"/>
      <c r="W251" s="158" t="s">
        <v>73</v>
      </c>
      <c r="X251" s="158" t="s">
        <v>73</v>
      </c>
      <c r="Y251" s="158"/>
      <c r="Z251" s="159" t="s">
        <v>2201</v>
      </c>
      <c r="AA251" s="158" t="s">
        <v>2238</v>
      </c>
      <c r="AB251" s="158" t="s">
        <v>2249</v>
      </c>
      <c r="AC251" s="158" t="s">
        <v>75</v>
      </c>
      <c r="AD251" s="158" t="s">
        <v>73</v>
      </c>
      <c r="AE251" s="158" t="s">
        <v>279</v>
      </c>
      <c r="AF251" s="158" t="s">
        <v>80</v>
      </c>
      <c r="AG251" s="158" t="s">
        <v>1393</v>
      </c>
      <c r="AH251" s="158" t="s">
        <v>656</v>
      </c>
      <c r="AI251" s="158" t="s">
        <v>1394</v>
      </c>
      <c r="AJ251" s="158"/>
      <c r="AK251" s="158"/>
      <c r="AL251" s="158"/>
    </row>
    <row r="252" spans="1:38" ht="16.5" customHeight="1" x14ac:dyDescent="0.2">
      <c r="A252" s="96"/>
      <c r="B252" s="157" t="s">
        <v>1397</v>
      </c>
      <c r="C252" s="157" t="s">
        <v>1386</v>
      </c>
      <c r="D252" s="157" t="s">
        <v>1395</v>
      </c>
      <c r="E252" s="157" t="s">
        <v>1396</v>
      </c>
      <c r="F252" s="158">
        <v>4</v>
      </c>
      <c r="G252" s="158" t="s">
        <v>126</v>
      </c>
      <c r="H252" s="158" t="s">
        <v>88</v>
      </c>
      <c r="I252" s="158" t="s">
        <v>1389</v>
      </c>
      <c r="J252" s="158" t="s">
        <v>70</v>
      </c>
      <c r="K252" s="158"/>
      <c r="L252" s="159" t="s">
        <v>2279</v>
      </c>
      <c r="M252" s="158" t="s">
        <v>1390</v>
      </c>
      <c r="N252" s="161">
        <v>0.5</v>
      </c>
      <c r="O252" s="161">
        <v>1.2</v>
      </c>
      <c r="P252" s="175">
        <f t="shared" si="4"/>
        <v>3.9370078740157477</v>
      </c>
      <c r="Q252" s="161"/>
      <c r="R252" s="163">
        <v>3</v>
      </c>
      <c r="S252" s="163"/>
      <c r="T252" s="159" t="s">
        <v>2190</v>
      </c>
      <c r="U252" s="159" t="s">
        <v>2192</v>
      </c>
      <c r="V252" s="158"/>
      <c r="W252" s="158" t="s">
        <v>73</v>
      </c>
      <c r="X252" s="158" t="s">
        <v>73</v>
      </c>
      <c r="Y252" s="158" t="s">
        <v>73</v>
      </c>
      <c r="Z252" s="159" t="s">
        <v>2201</v>
      </c>
      <c r="AA252" s="158" t="s">
        <v>2238</v>
      </c>
      <c r="AB252" s="158" t="s">
        <v>2249</v>
      </c>
      <c r="AC252" s="158" t="s">
        <v>75</v>
      </c>
      <c r="AD252" s="158" t="s">
        <v>73</v>
      </c>
      <c r="AE252" s="158" t="s">
        <v>279</v>
      </c>
      <c r="AF252" s="158" t="s">
        <v>80</v>
      </c>
      <c r="AG252" s="158" t="s">
        <v>1393</v>
      </c>
      <c r="AH252" s="158" t="s">
        <v>656</v>
      </c>
      <c r="AI252" s="158" t="s">
        <v>1394</v>
      </c>
      <c r="AJ252" s="158"/>
      <c r="AK252" s="158"/>
      <c r="AL252" s="158"/>
    </row>
    <row r="253" spans="1:38" ht="16.5" customHeight="1" x14ac:dyDescent="0.2">
      <c r="A253" s="103"/>
      <c r="B253" s="157" t="s">
        <v>1400</v>
      </c>
      <c r="C253" s="157" t="s">
        <v>1398</v>
      </c>
      <c r="D253" s="157" t="s">
        <v>162</v>
      </c>
      <c r="E253" s="157" t="s">
        <v>1399</v>
      </c>
      <c r="F253" s="158" t="s">
        <v>66</v>
      </c>
      <c r="G253" s="158" t="s">
        <v>126</v>
      </c>
      <c r="H253" s="158" t="s">
        <v>88</v>
      </c>
      <c r="I253" s="158" t="s">
        <v>1401</v>
      </c>
      <c r="J253" s="158" t="s">
        <v>70</v>
      </c>
      <c r="K253" s="159" t="s">
        <v>2396</v>
      </c>
      <c r="L253" s="159" t="s">
        <v>2171</v>
      </c>
      <c r="M253" s="158" t="s">
        <v>77</v>
      </c>
      <c r="N253" s="161">
        <v>5</v>
      </c>
      <c r="O253" s="161">
        <v>3</v>
      </c>
      <c r="P253" s="175">
        <f t="shared" si="4"/>
        <v>9.8425196850393704</v>
      </c>
      <c r="Q253" s="161"/>
      <c r="R253" s="161"/>
      <c r="S253" s="161">
        <v>3</v>
      </c>
      <c r="T253" s="158"/>
      <c r="U253" s="158"/>
      <c r="V253" s="158"/>
      <c r="W253" s="158"/>
      <c r="X253" s="158"/>
      <c r="Y253" s="158" t="s">
        <v>1402</v>
      </c>
      <c r="Z253" s="159" t="s">
        <v>2201</v>
      </c>
      <c r="AA253" s="158"/>
      <c r="AB253" s="158"/>
      <c r="AC253" s="158"/>
      <c r="AD253" s="158"/>
      <c r="AE253" s="158"/>
      <c r="AF253" s="158"/>
      <c r="AG253" s="158"/>
      <c r="AH253" s="158"/>
      <c r="AI253" s="158"/>
      <c r="AJ253" s="183" t="s">
        <v>1403</v>
      </c>
      <c r="AK253" s="158"/>
      <c r="AL253" s="158"/>
    </row>
    <row r="254" spans="1:38" ht="16.5" customHeight="1" x14ac:dyDescent="0.2">
      <c r="A254" s="103"/>
      <c r="B254" s="157" t="s">
        <v>1407</v>
      </c>
      <c r="C254" s="157" t="s">
        <v>1404</v>
      </c>
      <c r="D254" s="157" t="s">
        <v>1405</v>
      </c>
      <c r="E254" s="157" t="s">
        <v>1406</v>
      </c>
      <c r="F254" s="158">
        <v>5</v>
      </c>
      <c r="G254" s="158"/>
      <c r="H254" s="158"/>
      <c r="I254" s="158"/>
      <c r="J254" s="158"/>
      <c r="K254" s="158"/>
      <c r="L254" s="159" t="s">
        <v>2279</v>
      </c>
      <c r="M254" s="158"/>
      <c r="N254" s="161"/>
      <c r="O254" s="161"/>
      <c r="P254" s="175" t="str">
        <f t="shared" si="4"/>
        <v/>
      </c>
      <c r="Q254" s="161"/>
      <c r="R254" s="161"/>
      <c r="S254" s="161"/>
      <c r="T254" s="158"/>
      <c r="U254" s="158"/>
      <c r="V254" s="158"/>
      <c r="W254" s="158"/>
      <c r="X254" s="158"/>
      <c r="Y254" s="158"/>
      <c r="Z254" s="158"/>
      <c r="AA254" s="158"/>
      <c r="AB254" s="158"/>
      <c r="AC254" s="158"/>
      <c r="AD254" s="158"/>
      <c r="AE254" s="158"/>
      <c r="AF254" s="158"/>
      <c r="AG254" s="158"/>
      <c r="AH254" s="158" t="s">
        <v>82</v>
      </c>
      <c r="AI254" s="158"/>
      <c r="AJ254" s="158"/>
      <c r="AK254" s="158"/>
      <c r="AL254" s="158"/>
    </row>
    <row r="255" spans="1:38" ht="16.5" customHeight="1" x14ac:dyDescent="0.2">
      <c r="A255" s="103"/>
      <c r="B255" s="157" t="s">
        <v>1409</v>
      </c>
      <c r="C255" s="157" t="s">
        <v>1404</v>
      </c>
      <c r="D255" s="157" t="s">
        <v>872</v>
      </c>
      <c r="E255" s="157" t="s">
        <v>1408</v>
      </c>
      <c r="F255" s="158"/>
      <c r="G255" s="158" t="s">
        <v>126</v>
      </c>
      <c r="H255" s="158"/>
      <c r="I255" s="158"/>
      <c r="J255" s="158" t="s">
        <v>70</v>
      </c>
      <c r="K255" s="158"/>
      <c r="L255" s="159" t="s">
        <v>2279</v>
      </c>
      <c r="M255" s="158"/>
      <c r="N255" s="158"/>
      <c r="O255" s="158"/>
      <c r="P255" s="160" t="str">
        <f t="shared" si="4"/>
        <v/>
      </c>
      <c r="Q255" s="158"/>
      <c r="R255" s="158"/>
      <c r="S255" s="161"/>
      <c r="T255" s="158"/>
      <c r="U255" s="158"/>
      <c r="V255" s="158"/>
      <c r="W255" s="158"/>
      <c r="X255" s="158"/>
      <c r="Y255" s="158"/>
      <c r="Z255" s="158"/>
      <c r="AA255" s="158"/>
      <c r="AB255" s="158"/>
      <c r="AC255" s="158"/>
      <c r="AD255" s="158"/>
      <c r="AE255" s="158"/>
      <c r="AF255" s="158"/>
      <c r="AG255" s="158"/>
      <c r="AH255" s="158"/>
      <c r="AI255" s="158"/>
      <c r="AJ255" s="158"/>
      <c r="AK255" s="158"/>
      <c r="AL255" s="158"/>
    </row>
    <row r="256" spans="1:38" ht="16.5" customHeight="1" x14ac:dyDescent="0.2">
      <c r="A256" s="96"/>
      <c r="B256" s="157" t="s">
        <v>1412</v>
      </c>
      <c r="C256" s="157" t="s">
        <v>1410</v>
      </c>
      <c r="D256" s="157" t="s">
        <v>876</v>
      </c>
      <c r="E256" s="157" t="s">
        <v>1411</v>
      </c>
      <c r="F256" s="158"/>
      <c r="G256" s="158"/>
      <c r="H256" s="158"/>
      <c r="I256" s="158"/>
      <c r="J256" s="158"/>
      <c r="K256" s="158"/>
      <c r="L256" s="159" t="s">
        <v>2279</v>
      </c>
      <c r="M256" s="158"/>
      <c r="N256" s="158"/>
      <c r="O256" s="158"/>
      <c r="P256" s="160" t="str">
        <f t="shared" si="4"/>
        <v/>
      </c>
      <c r="Q256" s="158"/>
      <c r="R256" s="158">
        <v>3</v>
      </c>
      <c r="S256" s="161">
        <v>4</v>
      </c>
      <c r="T256" s="158"/>
      <c r="U256" s="158"/>
      <c r="V256" s="158"/>
      <c r="W256" s="158"/>
      <c r="X256" s="158"/>
      <c r="Y256" s="158"/>
      <c r="Z256" s="158"/>
      <c r="AA256" s="158"/>
      <c r="AB256" s="158"/>
      <c r="AC256" s="158"/>
      <c r="AD256" s="158"/>
      <c r="AE256" s="158"/>
      <c r="AF256" s="158"/>
      <c r="AG256" s="158"/>
      <c r="AH256" s="158"/>
      <c r="AI256" s="158"/>
      <c r="AJ256" s="158"/>
      <c r="AK256" s="158"/>
      <c r="AL256" s="158"/>
    </row>
    <row r="257" spans="1:38" ht="16.5" customHeight="1" x14ac:dyDescent="0.2">
      <c r="A257" s="96"/>
      <c r="B257" s="157" t="s">
        <v>2290</v>
      </c>
      <c r="C257" s="157" t="s">
        <v>1413</v>
      </c>
      <c r="D257" s="157" t="s">
        <v>467</v>
      </c>
      <c r="E257" s="157" t="s">
        <v>1414</v>
      </c>
      <c r="F257" s="158"/>
      <c r="G257" s="158"/>
      <c r="H257" s="158"/>
      <c r="I257" s="158"/>
      <c r="J257" s="158"/>
      <c r="K257" s="158"/>
      <c r="L257" s="159" t="s">
        <v>2170</v>
      </c>
      <c r="M257" s="158"/>
      <c r="N257" s="158"/>
      <c r="O257" s="158"/>
      <c r="P257" s="160" t="str">
        <f t="shared" si="4"/>
        <v/>
      </c>
      <c r="Q257" s="158"/>
      <c r="R257" s="158"/>
      <c r="S257" s="161"/>
      <c r="T257" s="158"/>
      <c r="U257" s="158"/>
      <c r="V257" s="158"/>
      <c r="W257" s="158"/>
      <c r="X257" s="158"/>
      <c r="Y257" s="158"/>
      <c r="Z257" s="158"/>
      <c r="AA257" s="158"/>
      <c r="AB257" s="158"/>
      <c r="AC257" s="158"/>
      <c r="AD257" s="158"/>
      <c r="AE257" s="158"/>
      <c r="AF257" s="158"/>
      <c r="AG257" s="158"/>
      <c r="AH257" s="158"/>
      <c r="AI257" s="158"/>
      <c r="AJ257" s="158"/>
      <c r="AK257" s="158"/>
      <c r="AL257" s="158"/>
    </row>
    <row r="258" spans="1:38" ht="16.5" customHeight="1" x14ac:dyDescent="0.2">
      <c r="A258" s="96"/>
      <c r="B258" s="157" t="s">
        <v>2291</v>
      </c>
      <c r="C258" s="157" t="s">
        <v>1415</v>
      </c>
      <c r="D258" s="157" t="s">
        <v>1416</v>
      </c>
      <c r="E258" s="157" t="s">
        <v>1417</v>
      </c>
      <c r="F258" s="158"/>
      <c r="G258" s="158"/>
      <c r="H258" s="158"/>
      <c r="I258" s="158"/>
      <c r="J258" s="158"/>
      <c r="K258" s="158"/>
      <c r="L258" s="159" t="s">
        <v>2279</v>
      </c>
      <c r="M258" s="158"/>
      <c r="N258" s="158"/>
      <c r="O258" s="158"/>
      <c r="P258" s="160" t="str">
        <f t="shared" si="4"/>
        <v/>
      </c>
      <c r="Q258" s="158"/>
      <c r="R258" s="158"/>
      <c r="S258" s="161"/>
      <c r="T258" s="158"/>
      <c r="U258" s="158"/>
      <c r="V258" s="158"/>
      <c r="W258" s="158"/>
      <c r="X258" s="158"/>
      <c r="Y258" s="158"/>
      <c r="Z258" s="158"/>
      <c r="AA258" s="158"/>
      <c r="AB258" s="158"/>
      <c r="AC258" s="158"/>
      <c r="AD258" s="158"/>
      <c r="AE258" s="158"/>
      <c r="AF258" s="158"/>
      <c r="AG258" s="158"/>
      <c r="AH258" s="158"/>
      <c r="AI258" s="158" t="s">
        <v>1418</v>
      </c>
      <c r="AJ258" s="158"/>
      <c r="AK258" s="158"/>
      <c r="AL258" s="158"/>
    </row>
    <row r="259" spans="1:38" ht="16.5" customHeight="1" x14ac:dyDescent="0.2">
      <c r="B259" s="157" t="s">
        <v>2292</v>
      </c>
      <c r="C259" s="157" t="s">
        <v>1415</v>
      </c>
      <c r="D259" s="157" t="s">
        <v>1419</v>
      </c>
      <c r="E259" s="157" t="s">
        <v>1420</v>
      </c>
      <c r="F259" s="158"/>
      <c r="G259" s="158"/>
      <c r="H259" s="158"/>
      <c r="I259" s="158"/>
      <c r="J259" s="158"/>
      <c r="K259" s="158"/>
      <c r="L259" s="159" t="s">
        <v>2279</v>
      </c>
      <c r="M259" s="158"/>
      <c r="N259" s="158"/>
      <c r="O259" s="158"/>
      <c r="P259" s="160" t="str">
        <f t="shared" si="4"/>
        <v/>
      </c>
      <c r="Q259" s="158"/>
      <c r="R259" s="158"/>
      <c r="S259" s="161"/>
      <c r="T259" s="158"/>
      <c r="U259" s="158"/>
      <c r="V259" s="158"/>
      <c r="W259" s="158"/>
      <c r="X259" s="158"/>
      <c r="Y259" s="159" t="s">
        <v>93</v>
      </c>
      <c r="Z259" s="159" t="s">
        <v>2201</v>
      </c>
      <c r="AA259" s="158"/>
      <c r="AB259" s="158"/>
      <c r="AC259" s="158"/>
      <c r="AD259" s="158"/>
      <c r="AE259" s="158"/>
      <c r="AF259" s="158"/>
      <c r="AG259" s="158"/>
      <c r="AH259" s="158"/>
      <c r="AI259" s="158"/>
      <c r="AJ259" s="158"/>
      <c r="AK259" s="158"/>
      <c r="AL259" s="158"/>
    </row>
    <row r="260" spans="1:38" ht="16.5" customHeight="1" x14ac:dyDescent="0.2">
      <c r="B260" s="157" t="s">
        <v>1422</v>
      </c>
      <c r="C260" s="157" t="s">
        <v>1415</v>
      </c>
      <c r="D260" s="157" t="s">
        <v>162</v>
      </c>
      <c r="E260" s="157" t="s">
        <v>1421</v>
      </c>
      <c r="F260" s="158">
        <v>4</v>
      </c>
      <c r="G260" s="158" t="s">
        <v>101</v>
      </c>
      <c r="H260" s="158" t="s">
        <v>102</v>
      </c>
      <c r="I260" s="158" t="s">
        <v>145</v>
      </c>
      <c r="J260" s="158" t="s">
        <v>103</v>
      </c>
      <c r="K260" s="158"/>
      <c r="L260" s="159" t="s">
        <v>2279</v>
      </c>
      <c r="M260" s="158"/>
      <c r="N260" s="158">
        <v>0.2</v>
      </c>
      <c r="O260" s="158">
        <v>0.3</v>
      </c>
      <c r="P260" s="160">
        <f t="shared" si="4"/>
        <v>0.98425196850393692</v>
      </c>
      <c r="Q260" s="158"/>
      <c r="R260" s="158"/>
      <c r="S260" s="203" t="s">
        <v>2419</v>
      </c>
      <c r="T260" s="158"/>
      <c r="U260" s="158"/>
      <c r="V260" s="159" t="s">
        <v>2201</v>
      </c>
      <c r="W260" s="158"/>
      <c r="X260" s="158"/>
      <c r="Y260" s="159" t="s">
        <v>93</v>
      </c>
      <c r="Z260" s="158"/>
      <c r="AA260" s="158"/>
      <c r="AB260" s="158"/>
      <c r="AC260" s="158"/>
      <c r="AD260" s="158"/>
      <c r="AE260" s="158"/>
      <c r="AF260" s="158"/>
      <c r="AG260" s="158"/>
      <c r="AH260" s="158" t="s">
        <v>310</v>
      </c>
      <c r="AI260" s="158"/>
      <c r="AJ260" s="158"/>
      <c r="AK260" s="158"/>
      <c r="AL260" s="158"/>
    </row>
    <row r="261" spans="1:38" ht="16.5" customHeight="1" x14ac:dyDescent="0.2">
      <c r="A261" s="103"/>
      <c r="B261" s="157" t="s">
        <v>1425</v>
      </c>
      <c r="C261" s="157" t="s">
        <v>1423</v>
      </c>
      <c r="D261" s="157" t="s">
        <v>282</v>
      </c>
      <c r="E261" s="157" t="s">
        <v>1424</v>
      </c>
      <c r="F261" s="158" t="s">
        <v>165</v>
      </c>
      <c r="G261" s="158" t="s">
        <v>126</v>
      </c>
      <c r="H261" s="158" t="s">
        <v>88</v>
      </c>
      <c r="I261" s="158" t="s">
        <v>69</v>
      </c>
      <c r="J261" s="158" t="s">
        <v>70</v>
      </c>
      <c r="K261" s="158"/>
      <c r="L261" s="159" t="s">
        <v>2170</v>
      </c>
      <c r="M261" s="158" t="s">
        <v>129</v>
      </c>
      <c r="N261" s="158">
        <v>23</v>
      </c>
      <c r="O261" s="158">
        <v>17</v>
      </c>
      <c r="P261" s="160">
        <f t="shared" ref="P261:P319" si="5">IF(ISBLANK(O261), "", O261/0.3048)</f>
        <v>55.774278215223092</v>
      </c>
      <c r="Q261" s="158"/>
      <c r="R261" s="159">
        <v>2</v>
      </c>
      <c r="S261" s="163"/>
      <c r="T261" s="159" t="s">
        <v>2188</v>
      </c>
      <c r="U261" s="159" t="s">
        <v>2192</v>
      </c>
      <c r="V261" s="158"/>
      <c r="W261" s="159" t="s">
        <v>2201</v>
      </c>
      <c r="X261" s="158" t="s">
        <v>73</v>
      </c>
      <c r="Y261" s="158" t="s">
        <v>93</v>
      </c>
      <c r="Z261" s="159" t="s">
        <v>2201</v>
      </c>
      <c r="AA261" s="158" t="s">
        <v>2236</v>
      </c>
      <c r="AB261" s="158" t="s">
        <v>2250</v>
      </c>
      <c r="AC261" s="158" t="s">
        <v>75</v>
      </c>
      <c r="AD261" s="159" t="s">
        <v>2250</v>
      </c>
      <c r="AE261" s="158" t="s">
        <v>279</v>
      </c>
      <c r="AF261" s="158" t="s">
        <v>77</v>
      </c>
      <c r="AG261" s="158" t="s">
        <v>1426</v>
      </c>
      <c r="AH261" s="158" t="s">
        <v>73</v>
      </c>
      <c r="AI261" s="158" t="s">
        <v>1427</v>
      </c>
      <c r="AJ261" s="158"/>
      <c r="AK261" s="158"/>
      <c r="AL261" s="158"/>
    </row>
    <row r="262" spans="1:38" ht="16.5" customHeight="1" x14ac:dyDescent="0.2">
      <c r="A262" s="103"/>
      <c r="B262" s="157" t="s">
        <v>1430</v>
      </c>
      <c r="C262" s="157" t="s">
        <v>1423</v>
      </c>
      <c r="D262" s="157" t="s">
        <v>1428</v>
      </c>
      <c r="E262" s="157" t="s">
        <v>1429</v>
      </c>
      <c r="F262" s="158">
        <v>3</v>
      </c>
      <c r="G262" s="158" t="s">
        <v>126</v>
      </c>
      <c r="H262" s="158" t="s">
        <v>88</v>
      </c>
      <c r="I262" s="158" t="s">
        <v>69</v>
      </c>
      <c r="J262" s="158" t="s">
        <v>70</v>
      </c>
      <c r="K262" s="158"/>
      <c r="L262" s="159" t="s">
        <v>2170</v>
      </c>
      <c r="M262" s="158" t="s">
        <v>129</v>
      </c>
      <c r="N262" s="158">
        <v>12</v>
      </c>
      <c r="O262" s="158">
        <v>8</v>
      </c>
      <c r="P262" s="160">
        <f t="shared" si="5"/>
        <v>26.246719160104984</v>
      </c>
      <c r="Q262" s="158"/>
      <c r="R262" s="159">
        <v>2</v>
      </c>
      <c r="S262" s="163"/>
      <c r="T262" s="159" t="s">
        <v>2188</v>
      </c>
      <c r="U262" s="159" t="s">
        <v>2192</v>
      </c>
      <c r="V262" s="158"/>
      <c r="W262" s="159" t="s">
        <v>2201</v>
      </c>
      <c r="X262" s="158" t="s">
        <v>73</v>
      </c>
      <c r="Y262" s="158" t="s">
        <v>93</v>
      </c>
      <c r="Z262" s="159" t="s">
        <v>2201</v>
      </c>
      <c r="AA262" s="158" t="s">
        <v>2236</v>
      </c>
      <c r="AB262" s="158" t="s">
        <v>2250</v>
      </c>
      <c r="AC262" s="158" t="s">
        <v>75</v>
      </c>
      <c r="AD262" s="159" t="s">
        <v>2250</v>
      </c>
      <c r="AE262" s="158" t="s">
        <v>119</v>
      </c>
      <c r="AF262" s="158" t="s">
        <v>77</v>
      </c>
      <c r="AG262" s="158" t="s">
        <v>1426</v>
      </c>
      <c r="AH262" s="158" t="s">
        <v>73</v>
      </c>
      <c r="AI262" s="158" t="s">
        <v>1427</v>
      </c>
      <c r="AJ262" s="158"/>
      <c r="AK262" s="158"/>
      <c r="AL262" s="158"/>
    </row>
    <row r="263" spans="1:38" ht="16.5" customHeight="1" x14ac:dyDescent="0.2">
      <c r="B263" s="157" t="s">
        <v>1434</v>
      </c>
      <c r="C263" s="157" t="s">
        <v>1431</v>
      </c>
      <c r="D263" s="157" t="s">
        <v>1432</v>
      </c>
      <c r="E263" s="157" t="s">
        <v>1433</v>
      </c>
      <c r="F263" s="158">
        <v>2</v>
      </c>
      <c r="G263" s="158" t="s">
        <v>126</v>
      </c>
      <c r="H263" s="158" t="s">
        <v>88</v>
      </c>
      <c r="I263" s="158" t="s">
        <v>1389</v>
      </c>
      <c r="J263" s="158" t="s">
        <v>70</v>
      </c>
      <c r="K263" s="158"/>
      <c r="L263" s="159" t="s">
        <v>2279</v>
      </c>
      <c r="M263" s="158" t="s">
        <v>1435</v>
      </c>
      <c r="N263" s="158">
        <v>0.2</v>
      </c>
      <c r="O263" s="158">
        <v>0.25</v>
      </c>
      <c r="P263" s="160">
        <f t="shared" si="5"/>
        <v>0.82020997375328075</v>
      </c>
      <c r="Q263" s="159" t="s">
        <v>2201</v>
      </c>
      <c r="R263" s="159">
        <v>1</v>
      </c>
      <c r="S263" s="163"/>
      <c r="T263" s="159" t="s">
        <v>2190</v>
      </c>
      <c r="U263" s="159" t="s">
        <v>2192</v>
      </c>
      <c r="V263" s="159" t="s">
        <v>2201</v>
      </c>
      <c r="W263" s="158" t="s">
        <v>73</v>
      </c>
      <c r="X263" s="158" t="s">
        <v>73</v>
      </c>
      <c r="Y263" s="158" t="s">
        <v>2217</v>
      </c>
      <c r="Z263" s="158" t="s">
        <v>73</v>
      </c>
      <c r="AA263" s="158" t="s">
        <v>2237</v>
      </c>
      <c r="AB263" s="158" t="s">
        <v>2250</v>
      </c>
      <c r="AC263" s="158" t="s">
        <v>75</v>
      </c>
      <c r="AD263" s="158" t="s">
        <v>73</v>
      </c>
      <c r="AE263" s="158" t="s">
        <v>279</v>
      </c>
      <c r="AF263" s="158" t="s">
        <v>80</v>
      </c>
      <c r="AG263" s="158" t="s">
        <v>231</v>
      </c>
      <c r="AH263" s="158" t="s">
        <v>73</v>
      </c>
      <c r="AI263" s="158" t="s">
        <v>1436</v>
      </c>
      <c r="AJ263" s="158"/>
      <c r="AK263" s="158"/>
      <c r="AL263" s="158"/>
    </row>
    <row r="264" spans="1:38" ht="16.5" customHeight="1" x14ac:dyDescent="0.2">
      <c r="A264" s="96"/>
      <c r="B264" s="157" t="s">
        <v>1439</v>
      </c>
      <c r="C264" s="157" t="s">
        <v>1437</v>
      </c>
      <c r="D264" s="157" t="s">
        <v>648</v>
      </c>
      <c r="E264" s="157" t="s">
        <v>1438</v>
      </c>
      <c r="F264" s="158"/>
      <c r="G264" s="158"/>
      <c r="H264" s="158"/>
      <c r="I264" s="158"/>
      <c r="J264" s="158" t="s">
        <v>482</v>
      </c>
      <c r="K264" s="158"/>
      <c r="L264" s="159" t="s">
        <v>2279</v>
      </c>
      <c r="M264" s="158"/>
      <c r="N264" s="158"/>
      <c r="O264" s="158"/>
      <c r="P264" s="160" t="str">
        <f t="shared" si="5"/>
        <v/>
      </c>
      <c r="Q264" s="158"/>
      <c r="R264" s="158"/>
      <c r="S264" s="161"/>
      <c r="T264" s="158"/>
      <c r="U264" s="158"/>
      <c r="V264" s="158"/>
      <c r="W264" s="158"/>
      <c r="X264" s="158"/>
      <c r="Y264" s="158"/>
      <c r="Z264" s="158"/>
      <c r="AA264" s="158"/>
      <c r="AB264" s="158"/>
      <c r="AC264" s="158"/>
      <c r="AD264" s="158"/>
      <c r="AE264" s="158"/>
      <c r="AF264" s="158"/>
      <c r="AG264" s="158"/>
      <c r="AH264" s="158"/>
      <c r="AI264" s="158"/>
      <c r="AJ264" s="158"/>
      <c r="AK264" s="158"/>
      <c r="AL264" s="158"/>
    </row>
    <row r="265" spans="1:38" ht="16.5" customHeight="1" x14ac:dyDescent="0.2">
      <c r="A265" s="96"/>
      <c r="B265" s="157" t="s">
        <v>1441</v>
      </c>
      <c r="C265" s="157" t="s">
        <v>1437</v>
      </c>
      <c r="D265" s="157" t="s">
        <v>1264</v>
      </c>
      <c r="E265" s="157" t="s">
        <v>1440</v>
      </c>
      <c r="F265" s="158"/>
      <c r="G265" s="158"/>
      <c r="H265" s="158"/>
      <c r="I265" s="158"/>
      <c r="J265" s="158" t="s">
        <v>482</v>
      </c>
      <c r="K265" s="158"/>
      <c r="L265" s="159" t="s">
        <v>2279</v>
      </c>
      <c r="M265" s="158"/>
      <c r="N265" s="158"/>
      <c r="O265" s="158"/>
      <c r="P265" s="160" t="str">
        <f t="shared" si="5"/>
        <v/>
      </c>
      <c r="Q265" s="158"/>
      <c r="R265" s="158"/>
      <c r="S265" s="161"/>
      <c r="T265" s="158"/>
      <c r="U265" s="158"/>
      <c r="V265" s="158"/>
      <c r="W265" s="158"/>
      <c r="X265" s="158"/>
      <c r="Y265" s="159" t="s">
        <v>2232</v>
      </c>
      <c r="Z265" s="158"/>
      <c r="AA265" s="158"/>
      <c r="AB265" s="158"/>
      <c r="AC265" s="158"/>
      <c r="AD265" s="158"/>
      <c r="AE265" s="158"/>
      <c r="AF265" s="158"/>
      <c r="AG265" s="158"/>
      <c r="AH265" s="158"/>
      <c r="AI265" s="158"/>
      <c r="AJ265" s="158"/>
      <c r="AK265" s="158"/>
      <c r="AL265" s="158"/>
    </row>
    <row r="266" spans="1:38" ht="16.5" customHeight="1" x14ac:dyDescent="0.2">
      <c r="A266" s="103"/>
      <c r="B266" s="157" t="s">
        <v>1446</v>
      </c>
      <c r="C266" s="157" t="s">
        <v>1443</v>
      </c>
      <c r="D266" s="157" t="s">
        <v>1444</v>
      </c>
      <c r="E266" s="157" t="s">
        <v>1445</v>
      </c>
      <c r="F266" s="158">
        <v>3</v>
      </c>
      <c r="G266" s="158" t="s">
        <v>126</v>
      </c>
      <c r="H266" s="158" t="s">
        <v>88</v>
      </c>
      <c r="I266" s="158" t="s">
        <v>230</v>
      </c>
      <c r="J266" s="158" t="s">
        <v>70</v>
      </c>
      <c r="K266" s="158"/>
      <c r="L266" s="159" t="s">
        <v>2279</v>
      </c>
      <c r="M266" s="158" t="s">
        <v>105</v>
      </c>
      <c r="N266" s="158">
        <v>1</v>
      </c>
      <c r="O266" s="158"/>
      <c r="P266" s="160" t="str">
        <f t="shared" si="5"/>
        <v/>
      </c>
      <c r="Q266" s="158"/>
      <c r="R266" s="159">
        <v>2</v>
      </c>
      <c r="S266" s="163"/>
      <c r="T266" s="159" t="s">
        <v>2189</v>
      </c>
      <c r="U266" s="158"/>
      <c r="V266" s="158"/>
      <c r="W266" s="158" t="s">
        <v>73</v>
      </c>
      <c r="X266" s="158" t="s">
        <v>73</v>
      </c>
      <c r="Y266" s="158" t="s">
        <v>93</v>
      </c>
      <c r="Z266" s="159" t="s">
        <v>2201</v>
      </c>
      <c r="AA266" s="158" t="s">
        <v>2236</v>
      </c>
      <c r="AB266" s="158" t="s">
        <v>75</v>
      </c>
      <c r="AC266" s="158" t="s">
        <v>75</v>
      </c>
      <c r="AD266" s="158" t="s">
        <v>73</v>
      </c>
      <c r="AE266" s="158" t="s">
        <v>279</v>
      </c>
      <c r="AF266" s="158" t="s">
        <v>73</v>
      </c>
      <c r="AG266" s="158" t="s">
        <v>832</v>
      </c>
      <c r="AH266" s="158" t="s">
        <v>109</v>
      </c>
      <c r="AI266" s="158" t="s">
        <v>1447</v>
      </c>
      <c r="AJ266" s="158"/>
      <c r="AK266" s="158"/>
      <c r="AL266" s="158"/>
    </row>
    <row r="267" spans="1:38" ht="16.5" customHeight="1" x14ac:dyDescent="0.2">
      <c r="A267" s="103"/>
      <c r="B267" s="157" t="s">
        <v>1450</v>
      </c>
      <c r="C267" s="157" t="s">
        <v>1448</v>
      </c>
      <c r="D267" s="157" t="s">
        <v>670</v>
      </c>
      <c r="E267" s="157" t="s">
        <v>1449</v>
      </c>
      <c r="F267" s="158">
        <v>2</v>
      </c>
      <c r="G267" s="158" t="s">
        <v>959</v>
      </c>
      <c r="H267" s="158" t="s">
        <v>102</v>
      </c>
      <c r="I267" s="158" t="s">
        <v>745</v>
      </c>
      <c r="J267" s="158" t="s">
        <v>70</v>
      </c>
      <c r="K267" s="159" t="s">
        <v>2396</v>
      </c>
      <c r="L267" s="159" t="s">
        <v>2171</v>
      </c>
      <c r="M267" s="158" t="s">
        <v>238</v>
      </c>
      <c r="N267" s="158">
        <v>0.6</v>
      </c>
      <c r="O267" s="158">
        <v>0.6</v>
      </c>
      <c r="P267" s="160">
        <f t="shared" si="5"/>
        <v>1.9685039370078738</v>
      </c>
      <c r="Q267" s="158"/>
      <c r="R267" s="158"/>
      <c r="S267" s="161">
        <v>2</v>
      </c>
      <c r="T267" s="159" t="s">
        <v>2188</v>
      </c>
      <c r="U267" s="159" t="s">
        <v>2192</v>
      </c>
      <c r="V267" s="159" t="s">
        <v>2201</v>
      </c>
      <c r="W267" s="158"/>
      <c r="X267" s="158"/>
      <c r="Y267" s="158"/>
      <c r="Z267" s="159" t="s">
        <v>2201</v>
      </c>
      <c r="AA267" s="158"/>
      <c r="AB267" s="158"/>
      <c r="AC267" s="158"/>
      <c r="AD267" s="158"/>
      <c r="AE267" s="158"/>
      <c r="AF267" s="158"/>
      <c r="AG267" s="158"/>
      <c r="AH267" s="158" t="s">
        <v>73</v>
      </c>
      <c r="AI267" s="158"/>
      <c r="AJ267" s="158"/>
      <c r="AK267" s="158"/>
      <c r="AL267" s="158"/>
    </row>
    <row r="268" spans="1:38" ht="16.5" customHeight="1" x14ac:dyDescent="0.2">
      <c r="A268" s="103"/>
      <c r="B268" s="157" t="s">
        <v>1453</v>
      </c>
      <c r="C268" s="157" t="s">
        <v>1448</v>
      </c>
      <c r="D268" s="157" t="s">
        <v>1451</v>
      </c>
      <c r="E268" s="157" t="s">
        <v>1452</v>
      </c>
      <c r="F268" s="158">
        <v>3</v>
      </c>
      <c r="G268" s="158" t="s">
        <v>126</v>
      </c>
      <c r="H268" s="158" t="s">
        <v>229</v>
      </c>
      <c r="I268" s="158" t="s">
        <v>1454</v>
      </c>
      <c r="J268" s="158" t="s">
        <v>70</v>
      </c>
      <c r="K268" s="159" t="s">
        <v>2396</v>
      </c>
      <c r="L268" s="159" t="s">
        <v>2171</v>
      </c>
      <c r="M268" s="158" t="s">
        <v>238</v>
      </c>
      <c r="N268" s="158">
        <v>1</v>
      </c>
      <c r="O268" s="158">
        <v>1</v>
      </c>
      <c r="P268" s="160">
        <f t="shared" si="5"/>
        <v>3.280839895013123</v>
      </c>
      <c r="Q268" s="158"/>
      <c r="R268" s="158"/>
      <c r="S268" s="161">
        <v>2</v>
      </c>
      <c r="T268" s="159" t="s">
        <v>2188</v>
      </c>
      <c r="U268" s="159" t="s">
        <v>2192</v>
      </c>
      <c r="V268" s="158"/>
      <c r="W268" s="158"/>
      <c r="X268" s="158"/>
      <c r="Y268" s="158"/>
      <c r="Z268" s="158"/>
      <c r="AA268" s="158"/>
      <c r="AB268" s="158"/>
      <c r="AC268" s="158"/>
      <c r="AD268" s="158"/>
      <c r="AE268" s="158"/>
      <c r="AF268" s="158"/>
      <c r="AG268" s="158"/>
      <c r="AH268" s="158" t="s">
        <v>73</v>
      </c>
      <c r="AI268" s="158"/>
      <c r="AJ268" s="158"/>
      <c r="AK268" s="158"/>
      <c r="AL268" s="158"/>
    </row>
    <row r="269" spans="1:38" ht="16.5" customHeight="1" x14ac:dyDescent="0.2">
      <c r="A269" s="96"/>
      <c r="B269" s="157" t="s">
        <v>1457</v>
      </c>
      <c r="C269" s="157" t="s">
        <v>1448</v>
      </c>
      <c r="D269" s="157" t="s">
        <v>1455</v>
      </c>
      <c r="E269" s="157" t="s">
        <v>1456</v>
      </c>
      <c r="F269" s="158">
        <v>3</v>
      </c>
      <c r="G269" s="158" t="s">
        <v>126</v>
      </c>
      <c r="H269" s="158" t="s">
        <v>869</v>
      </c>
      <c r="I269" s="158" t="s">
        <v>1458</v>
      </c>
      <c r="J269" s="158" t="s">
        <v>103</v>
      </c>
      <c r="K269" s="159" t="s">
        <v>2396</v>
      </c>
      <c r="L269" s="159" t="s">
        <v>2171</v>
      </c>
      <c r="M269" s="158" t="s">
        <v>238</v>
      </c>
      <c r="N269" s="158">
        <v>2</v>
      </c>
      <c r="O269" s="158"/>
      <c r="P269" s="160" t="str">
        <f t="shared" si="5"/>
        <v/>
      </c>
      <c r="Q269" s="158"/>
      <c r="R269" s="158"/>
      <c r="S269" s="161">
        <v>1</v>
      </c>
      <c r="T269" s="158"/>
      <c r="U269" s="159" t="s">
        <v>2192</v>
      </c>
      <c r="V269" s="159" t="s">
        <v>2201</v>
      </c>
      <c r="W269" s="158"/>
      <c r="X269" s="158"/>
      <c r="Y269" s="159" t="s">
        <v>128</v>
      </c>
      <c r="Z269" s="158"/>
      <c r="AA269" s="158"/>
      <c r="AB269" s="158"/>
      <c r="AC269" s="158"/>
      <c r="AD269" s="158"/>
      <c r="AE269" s="158"/>
      <c r="AF269" s="158"/>
      <c r="AG269" s="158"/>
      <c r="AH269" s="158" t="s">
        <v>73</v>
      </c>
      <c r="AI269" s="158"/>
      <c r="AJ269" s="158"/>
      <c r="AK269" s="158"/>
      <c r="AL269" s="158"/>
    </row>
    <row r="270" spans="1:38" ht="16.5" customHeight="1" x14ac:dyDescent="0.2">
      <c r="A270" s="96"/>
      <c r="B270" s="157" t="s">
        <v>1461</v>
      </c>
      <c r="C270" s="157" t="s">
        <v>1448</v>
      </c>
      <c r="D270" s="157" t="s">
        <v>1459</v>
      </c>
      <c r="E270" s="157" t="s">
        <v>1460</v>
      </c>
      <c r="F270" s="158"/>
      <c r="G270" s="158"/>
      <c r="H270" s="158"/>
      <c r="I270" s="158"/>
      <c r="J270" s="158"/>
      <c r="K270" s="158"/>
      <c r="L270" s="159" t="s">
        <v>2171</v>
      </c>
      <c r="M270" s="158"/>
      <c r="N270" s="158"/>
      <c r="O270" s="158"/>
      <c r="P270" s="160" t="str">
        <f t="shared" si="5"/>
        <v/>
      </c>
      <c r="Q270" s="158"/>
      <c r="R270" s="158"/>
      <c r="S270" s="161">
        <v>1</v>
      </c>
      <c r="T270" s="158"/>
      <c r="U270" s="159" t="s">
        <v>2192</v>
      </c>
      <c r="V270" s="158"/>
      <c r="W270" s="158"/>
      <c r="X270" s="158"/>
      <c r="Y270" s="158"/>
      <c r="Z270" s="158"/>
      <c r="AA270" s="158"/>
      <c r="AB270" s="158"/>
      <c r="AC270" s="158"/>
      <c r="AD270" s="158"/>
      <c r="AE270" s="158"/>
      <c r="AF270" s="158"/>
      <c r="AG270" s="158"/>
      <c r="AH270" s="158" t="s">
        <v>73</v>
      </c>
      <c r="AI270" s="158"/>
      <c r="AJ270" s="158"/>
      <c r="AK270" s="158"/>
      <c r="AL270" s="158"/>
    </row>
    <row r="271" spans="1:38" ht="16.5" customHeight="1" x14ac:dyDescent="0.2">
      <c r="A271" s="88"/>
      <c r="B271" s="157" t="s">
        <v>1464</v>
      </c>
      <c r="C271" s="157" t="s">
        <v>1448</v>
      </c>
      <c r="D271" s="157" t="s">
        <v>1462</v>
      </c>
      <c r="E271" s="157" t="s">
        <v>1463</v>
      </c>
      <c r="F271" s="158">
        <v>2</v>
      </c>
      <c r="G271" s="158" t="s">
        <v>101</v>
      </c>
      <c r="H271" s="158" t="s">
        <v>88</v>
      </c>
      <c r="I271" s="158" t="s">
        <v>1465</v>
      </c>
      <c r="J271" s="158" t="s">
        <v>70</v>
      </c>
      <c r="K271" s="158"/>
      <c r="L271" s="159" t="s">
        <v>2171</v>
      </c>
      <c r="M271" s="158" t="s">
        <v>79</v>
      </c>
      <c r="N271" s="158">
        <v>0.5</v>
      </c>
      <c r="O271" s="158">
        <v>0.5</v>
      </c>
      <c r="P271" s="160">
        <f t="shared" si="5"/>
        <v>1.6404199475065615</v>
      </c>
      <c r="Q271" s="158"/>
      <c r="R271" s="158"/>
      <c r="S271" s="161"/>
      <c r="T271" s="159" t="s">
        <v>2188</v>
      </c>
      <c r="U271" s="159" t="s">
        <v>2192</v>
      </c>
      <c r="V271" s="159" t="s">
        <v>2201</v>
      </c>
      <c r="W271" s="158" t="s">
        <v>73</v>
      </c>
      <c r="X271" s="158" t="s">
        <v>73</v>
      </c>
      <c r="Y271" s="158" t="s">
        <v>128</v>
      </c>
      <c r="Z271" s="159" t="s">
        <v>2201</v>
      </c>
      <c r="AA271" s="158" t="s">
        <v>2238</v>
      </c>
      <c r="AB271" s="158" t="s">
        <v>357</v>
      </c>
      <c r="AC271" s="158" t="s">
        <v>2272</v>
      </c>
      <c r="AD271" s="158" t="s">
        <v>73</v>
      </c>
      <c r="AE271" s="158" t="s">
        <v>119</v>
      </c>
      <c r="AF271" s="158" t="s">
        <v>73</v>
      </c>
      <c r="AG271" s="158" t="s">
        <v>1467</v>
      </c>
      <c r="AH271" s="158" t="s">
        <v>73</v>
      </c>
      <c r="AI271" s="158" t="s">
        <v>1468</v>
      </c>
      <c r="AJ271" s="158"/>
      <c r="AK271" s="158"/>
      <c r="AL271" s="158"/>
    </row>
    <row r="272" spans="1:38" ht="16.5" customHeight="1" x14ac:dyDescent="0.2">
      <c r="B272" s="157" t="s">
        <v>1471</v>
      </c>
      <c r="C272" s="157" t="s">
        <v>1469</v>
      </c>
      <c r="D272" s="157" t="s">
        <v>245</v>
      </c>
      <c r="E272" s="157" t="s">
        <v>1470</v>
      </c>
      <c r="F272" s="158"/>
      <c r="G272" s="158"/>
      <c r="H272" s="158"/>
      <c r="I272" s="158"/>
      <c r="J272" s="158"/>
      <c r="K272" s="158"/>
      <c r="L272" s="159" t="s">
        <v>2279</v>
      </c>
      <c r="M272" s="158"/>
      <c r="N272" s="158"/>
      <c r="O272" s="158"/>
      <c r="P272" s="160" t="str">
        <f t="shared" si="5"/>
        <v/>
      </c>
      <c r="Q272" s="158"/>
      <c r="R272" s="158"/>
      <c r="S272" s="161"/>
      <c r="T272" s="158"/>
      <c r="U272" s="159" t="s">
        <v>2192</v>
      </c>
      <c r="V272" s="158"/>
      <c r="W272" s="158"/>
      <c r="X272" s="158"/>
      <c r="Y272" s="159" t="s">
        <v>79</v>
      </c>
      <c r="Z272" s="159" t="s">
        <v>2201</v>
      </c>
      <c r="AA272" s="158"/>
      <c r="AB272" s="158"/>
      <c r="AC272" s="158"/>
      <c r="AD272" s="158"/>
      <c r="AE272" s="158"/>
      <c r="AF272" s="158"/>
      <c r="AG272" s="158"/>
      <c r="AH272" s="158"/>
      <c r="AI272" s="158"/>
      <c r="AJ272" s="158"/>
      <c r="AK272" s="158"/>
      <c r="AL272" s="158"/>
    </row>
    <row r="273" spans="1:38" ht="16.5" customHeight="1" x14ac:dyDescent="0.2">
      <c r="A273" s="96"/>
      <c r="B273" s="157" t="s">
        <v>1475</v>
      </c>
      <c r="C273" s="157" t="s">
        <v>1472</v>
      </c>
      <c r="D273" s="157" t="s">
        <v>1473</v>
      </c>
      <c r="E273" s="157" t="s">
        <v>1474</v>
      </c>
      <c r="F273" s="158">
        <v>3</v>
      </c>
      <c r="G273" s="158" t="s">
        <v>101</v>
      </c>
      <c r="H273" s="158" t="s">
        <v>88</v>
      </c>
      <c r="I273" s="158"/>
      <c r="J273" s="158" t="s">
        <v>70</v>
      </c>
      <c r="K273" s="158"/>
      <c r="L273" s="159" t="s">
        <v>2279</v>
      </c>
      <c r="M273" s="158"/>
      <c r="N273" s="158">
        <v>1.5</v>
      </c>
      <c r="O273" s="158">
        <v>0.6</v>
      </c>
      <c r="P273" s="160">
        <f t="shared" si="5"/>
        <v>1.9685039370078738</v>
      </c>
      <c r="Q273" s="158"/>
      <c r="R273" s="158"/>
      <c r="S273" s="161"/>
      <c r="T273" s="158"/>
      <c r="U273" s="159" t="s">
        <v>2192</v>
      </c>
      <c r="V273" s="158"/>
      <c r="W273" s="158"/>
      <c r="X273" s="158"/>
      <c r="Y273" s="158"/>
      <c r="Z273" s="159" t="s">
        <v>2201</v>
      </c>
      <c r="AA273" s="158"/>
      <c r="AB273" s="158"/>
      <c r="AC273" s="158"/>
      <c r="AD273" s="158"/>
      <c r="AE273" s="158"/>
      <c r="AF273" s="158"/>
      <c r="AG273" s="158"/>
      <c r="AH273" s="158"/>
      <c r="AI273" s="158"/>
      <c r="AJ273" s="158"/>
      <c r="AK273" s="158"/>
      <c r="AL273" s="158"/>
    </row>
    <row r="274" spans="1:38" ht="16.5" customHeight="1" x14ac:dyDescent="0.2">
      <c r="A274" s="96"/>
      <c r="B274" s="157" t="s">
        <v>1479</v>
      </c>
      <c r="C274" s="157" t="s">
        <v>1476</v>
      </c>
      <c r="D274" s="157" t="s">
        <v>1477</v>
      </c>
      <c r="E274" s="157" t="s">
        <v>1478</v>
      </c>
      <c r="F274" s="158">
        <v>3</v>
      </c>
      <c r="G274" s="158" t="s">
        <v>101</v>
      </c>
      <c r="H274" s="158" t="s">
        <v>1057</v>
      </c>
      <c r="I274" s="158" t="s">
        <v>210</v>
      </c>
      <c r="J274" s="158" t="s">
        <v>1480</v>
      </c>
      <c r="K274" s="158"/>
      <c r="L274" s="159" t="s">
        <v>2279</v>
      </c>
      <c r="M274" s="158" t="s">
        <v>77</v>
      </c>
      <c r="N274" s="158">
        <v>1.85</v>
      </c>
      <c r="O274" s="158">
        <v>0.6</v>
      </c>
      <c r="P274" s="160">
        <f t="shared" si="5"/>
        <v>1.9685039370078738</v>
      </c>
      <c r="Q274" s="158"/>
      <c r="R274" s="158"/>
      <c r="S274" s="161"/>
      <c r="T274" s="159" t="s">
        <v>2188</v>
      </c>
      <c r="U274" s="159" t="s">
        <v>2192</v>
      </c>
      <c r="V274" s="158"/>
      <c r="W274" s="158" t="s">
        <v>73</v>
      </c>
      <c r="X274" s="159" t="s">
        <v>2195</v>
      </c>
      <c r="Y274" s="158" t="s">
        <v>73</v>
      </c>
      <c r="Z274" s="158" t="s">
        <v>131</v>
      </c>
      <c r="AA274" s="158" t="s">
        <v>2235</v>
      </c>
      <c r="AB274" s="158" t="s">
        <v>129</v>
      </c>
      <c r="AC274" s="158" t="s">
        <v>75</v>
      </c>
      <c r="AD274" s="159" t="s">
        <v>279</v>
      </c>
      <c r="AE274" s="158" t="s">
        <v>119</v>
      </c>
      <c r="AF274" s="158" t="s">
        <v>94</v>
      </c>
      <c r="AG274" s="158" t="s">
        <v>1482</v>
      </c>
      <c r="AH274" s="158" t="s">
        <v>73</v>
      </c>
      <c r="AI274" s="158" t="s">
        <v>1483</v>
      </c>
      <c r="AJ274" s="158"/>
      <c r="AK274" s="158"/>
      <c r="AL274" s="158"/>
    </row>
    <row r="275" spans="1:38" ht="16.5" customHeight="1" x14ac:dyDescent="0.2">
      <c r="A275" s="103"/>
      <c r="B275" s="157" t="s">
        <v>1487</v>
      </c>
      <c r="C275" s="157" t="s">
        <v>1484</v>
      </c>
      <c r="D275" s="157" t="s">
        <v>1485</v>
      </c>
      <c r="E275" s="157" t="s">
        <v>1486</v>
      </c>
      <c r="F275" s="158" t="s">
        <v>392</v>
      </c>
      <c r="G275" s="158" t="s">
        <v>67</v>
      </c>
      <c r="H275" s="158" t="s">
        <v>68</v>
      </c>
      <c r="I275" s="158" t="s">
        <v>334</v>
      </c>
      <c r="J275" s="158" t="s">
        <v>70</v>
      </c>
      <c r="K275" s="158"/>
      <c r="L275" s="159" t="s">
        <v>2171</v>
      </c>
      <c r="M275" s="158" t="s">
        <v>231</v>
      </c>
      <c r="N275" s="158">
        <v>3</v>
      </c>
      <c r="O275" s="158">
        <v>3</v>
      </c>
      <c r="P275" s="160">
        <f t="shared" si="5"/>
        <v>9.8425196850393704</v>
      </c>
      <c r="Q275" s="158"/>
      <c r="R275" s="158"/>
      <c r="S275" s="161"/>
      <c r="T275" s="159" t="s">
        <v>2188</v>
      </c>
      <c r="U275" s="159" t="s">
        <v>2192</v>
      </c>
      <c r="V275" s="158"/>
      <c r="W275" s="159" t="s">
        <v>2201</v>
      </c>
      <c r="X275" s="159" t="s">
        <v>2195</v>
      </c>
      <c r="Y275" s="158" t="s">
        <v>128</v>
      </c>
      <c r="Z275" s="159" t="s">
        <v>2201</v>
      </c>
      <c r="AA275" s="158" t="s">
        <v>2233</v>
      </c>
      <c r="AB275" s="158" t="s">
        <v>2250</v>
      </c>
      <c r="AC275" s="158" t="s">
        <v>75</v>
      </c>
      <c r="AD275" s="159" t="s">
        <v>279</v>
      </c>
      <c r="AE275" s="158" t="s">
        <v>279</v>
      </c>
      <c r="AF275" s="158" t="s">
        <v>2281</v>
      </c>
      <c r="AG275" s="158" t="s">
        <v>1482</v>
      </c>
      <c r="AH275" s="158" t="s">
        <v>73</v>
      </c>
      <c r="AI275" s="158"/>
      <c r="AJ275" s="158"/>
      <c r="AK275" s="158"/>
      <c r="AL275" s="158"/>
    </row>
    <row r="276" spans="1:38" ht="16.5" customHeight="1" x14ac:dyDescent="0.2">
      <c r="A276" s="88"/>
      <c r="B276" s="157" t="s">
        <v>1490</v>
      </c>
      <c r="C276" s="157" t="s">
        <v>1484</v>
      </c>
      <c r="D276" s="157" t="s">
        <v>1488</v>
      </c>
      <c r="E276" s="157" t="s">
        <v>1489</v>
      </c>
      <c r="F276" s="158" t="s">
        <v>392</v>
      </c>
      <c r="G276" s="158" t="s">
        <v>67</v>
      </c>
      <c r="H276" s="158" t="s">
        <v>831</v>
      </c>
      <c r="I276" s="158" t="s">
        <v>334</v>
      </c>
      <c r="J276" s="158" t="s">
        <v>70</v>
      </c>
      <c r="K276" s="158"/>
      <c r="L276" s="159" t="s">
        <v>2171</v>
      </c>
      <c r="M276" s="158" t="s">
        <v>231</v>
      </c>
      <c r="N276" s="158">
        <v>5</v>
      </c>
      <c r="O276" s="158">
        <v>4</v>
      </c>
      <c r="P276" s="160">
        <f t="shared" si="5"/>
        <v>13.123359580052492</v>
      </c>
      <c r="Q276" s="158"/>
      <c r="R276" s="158"/>
      <c r="S276" s="161"/>
      <c r="T276" s="159" t="s">
        <v>2188</v>
      </c>
      <c r="U276" s="159" t="s">
        <v>2192</v>
      </c>
      <c r="V276" s="158"/>
      <c r="W276" s="159" t="s">
        <v>2201</v>
      </c>
      <c r="X276" s="159" t="s">
        <v>2195</v>
      </c>
      <c r="Y276" s="158" t="s">
        <v>128</v>
      </c>
      <c r="Z276" s="159" t="s">
        <v>2201</v>
      </c>
      <c r="AA276" s="158" t="s">
        <v>2233</v>
      </c>
      <c r="AB276" s="158" t="s">
        <v>2250</v>
      </c>
      <c r="AC276" s="158" t="s">
        <v>75</v>
      </c>
      <c r="AD276" s="159" t="s">
        <v>279</v>
      </c>
      <c r="AE276" s="158" t="s">
        <v>279</v>
      </c>
      <c r="AF276" s="158" t="s">
        <v>2281</v>
      </c>
      <c r="AG276" s="158" t="s">
        <v>1482</v>
      </c>
      <c r="AH276" s="158" t="s">
        <v>73</v>
      </c>
      <c r="AI276" s="158"/>
      <c r="AJ276" s="158"/>
      <c r="AK276" s="158"/>
      <c r="AL276" s="158"/>
    </row>
    <row r="277" spans="1:38" ht="16.5" customHeight="1" x14ac:dyDescent="0.2">
      <c r="A277" s="96"/>
      <c r="B277" s="157" t="s">
        <v>1493</v>
      </c>
      <c r="C277" s="157" t="s">
        <v>1484</v>
      </c>
      <c r="D277" s="157" t="s">
        <v>1491</v>
      </c>
      <c r="E277" s="157" t="s">
        <v>1492</v>
      </c>
      <c r="F277" s="158">
        <v>2</v>
      </c>
      <c r="G277" s="158" t="s">
        <v>126</v>
      </c>
      <c r="H277" s="158" t="s">
        <v>1494</v>
      </c>
      <c r="I277" s="158" t="s">
        <v>69</v>
      </c>
      <c r="J277" s="158" t="s">
        <v>528</v>
      </c>
      <c r="K277" s="158"/>
      <c r="L277" s="159" t="s">
        <v>2171</v>
      </c>
      <c r="M277" s="158" t="s">
        <v>77</v>
      </c>
      <c r="N277" s="158">
        <v>3</v>
      </c>
      <c r="O277" s="158">
        <v>2</v>
      </c>
      <c r="P277" s="160">
        <f t="shared" si="5"/>
        <v>6.561679790026246</v>
      </c>
      <c r="Q277" s="158"/>
      <c r="R277" s="158"/>
      <c r="S277" s="161"/>
      <c r="T277" s="159" t="s">
        <v>2190</v>
      </c>
      <c r="U277" s="159" t="s">
        <v>2192</v>
      </c>
      <c r="V277" s="158"/>
      <c r="W277" s="159" t="s">
        <v>2201</v>
      </c>
      <c r="X277" s="159" t="s">
        <v>2200</v>
      </c>
      <c r="Y277" s="158" t="s">
        <v>128</v>
      </c>
      <c r="Z277" s="159" t="s">
        <v>2201</v>
      </c>
      <c r="AA277" s="158" t="s">
        <v>2233</v>
      </c>
      <c r="AB277" s="158" t="s">
        <v>2250</v>
      </c>
      <c r="AC277" s="158" t="s">
        <v>75</v>
      </c>
      <c r="AD277" s="159" t="s">
        <v>2273</v>
      </c>
      <c r="AE277" s="158" t="s">
        <v>119</v>
      </c>
      <c r="AF277" s="158" t="s">
        <v>2282</v>
      </c>
      <c r="AG277" s="158" t="s">
        <v>1482</v>
      </c>
      <c r="AH277" s="158" t="s">
        <v>73</v>
      </c>
      <c r="AI277" s="158"/>
      <c r="AJ277" s="158" t="s">
        <v>1497</v>
      </c>
      <c r="AK277" s="158"/>
      <c r="AL277" s="158"/>
    </row>
    <row r="278" spans="1:38" ht="16.5" customHeight="1" x14ac:dyDescent="0.2">
      <c r="A278" s="103"/>
      <c r="B278" s="157" t="s">
        <v>1501</v>
      </c>
      <c r="C278" s="157" t="s">
        <v>1498</v>
      </c>
      <c r="D278" s="157" t="s">
        <v>1499</v>
      </c>
      <c r="E278" s="157" t="s">
        <v>1500</v>
      </c>
      <c r="F278" s="158"/>
      <c r="G278" s="158"/>
      <c r="H278" s="158"/>
      <c r="I278" s="158"/>
      <c r="J278" s="158"/>
      <c r="K278" s="158"/>
      <c r="L278" s="159" t="s">
        <v>2279</v>
      </c>
      <c r="M278" s="158"/>
      <c r="N278" s="158"/>
      <c r="O278" s="158"/>
      <c r="P278" s="160" t="str">
        <f t="shared" si="5"/>
        <v/>
      </c>
      <c r="Q278" s="158" t="s">
        <v>2201</v>
      </c>
      <c r="R278" s="158">
        <v>3</v>
      </c>
      <c r="S278" s="161">
        <v>5</v>
      </c>
      <c r="T278" s="158"/>
      <c r="U278" s="159" t="s">
        <v>2192</v>
      </c>
      <c r="V278" s="158"/>
      <c r="W278" s="158"/>
      <c r="X278" s="158"/>
      <c r="Y278" s="158"/>
      <c r="Z278" s="158"/>
      <c r="AA278" s="158"/>
      <c r="AB278" s="158"/>
      <c r="AC278" s="158"/>
      <c r="AD278" s="158"/>
      <c r="AE278" s="158"/>
      <c r="AF278" s="158"/>
      <c r="AG278" s="158"/>
      <c r="AH278" s="158"/>
      <c r="AI278" s="158"/>
      <c r="AJ278" s="158"/>
      <c r="AK278" s="158"/>
      <c r="AL278" s="158"/>
    </row>
    <row r="279" spans="1:38" ht="16.5" customHeight="1" x14ac:dyDescent="0.2">
      <c r="B279" s="157" t="s">
        <v>1504</v>
      </c>
      <c r="C279" s="157" t="s">
        <v>1502</v>
      </c>
      <c r="D279" s="157" t="s">
        <v>254</v>
      </c>
      <c r="E279" s="157" t="s">
        <v>1503</v>
      </c>
      <c r="F279" s="158">
        <v>4</v>
      </c>
      <c r="G279" s="158" t="s">
        <v>126</v>
      </c>
      <c r="H279" s="158" t="s">
        <v>88</v>
      </c>
      <c r="I279" s="158" t="s">
        <v>373</v>
      </c>
      <c r="J279" s="158" t="s">
        <v>70</v>
      </c>
      <c r="K279" s="158"/>
      <c r="L279" s="159" t="s">
        <v>2279</v>
      </c>
      <c r="M279" s="158" t="s">
        <v>79</v>
      </c>
      <c r="N279" s="158">
        <v>0.14000000000000001</v>
      </c>
      <c r="O279" s="158">
        <v>0.4</v>
      </c>
      <c r="P279" s="160">
        <f t="shared" si="5"/>
        <v>1.3123359580052494</v>
      </c>
      <c r="Q279" s="158"/>
      <c r="R279" s="159">
        <v>1</v>
      </c>
      <c r="S279" s="163"/>
      <c r="T279" s="158"/>
      <c r="U279" s="159" t="s">
        <v>2192</v>
      </c>
      <c r="V279" s="159" t="s">
        <v>2201</v>
      </c>
      <c r="W279" s="158" t="s">
        <v>73</v>
      </c>
      <c r="X279" s="158" t="s">
        <v>73</v>
      </c>
      <c r="Y279" s="158" t="s">
        <v>2211</v>
      </c>
      <c r="Z279" s="159" t="s">
        <v>2201</v>
      </c>
      <c r="AA279" s="158" t="s">
        <v>2233</v>
      </c>
      <c r="AB279" s="158" t="s">
        <v>2250</v>
      </c>
      <c r="AC279" s="158" t="s">
        <v>75</v>
      </c>
      <c r="AD279" s="158" t="s">
        <v>73</v>
      </c>
      <c r="AE279" s="158" t="s">
        <v>119</v>
      </c>
      <c r="AF279" s="158" t="s">
        <v>94</v>
      </c>
      <c r="AG279" s="158" t="s">
        <v>95</v>
      </c>
      <c r="AH279" s="158" t="s">
        <v>73</v>
      </c>
      <c r="AI279" s="158"/>
      <c r="AJ279" s="158"/>
      <c r="AK279" s="158"/>
      <c r="AL279" s="158"/>
    </row>
    <row r="280" spans="1:38" ht="16.5" customHeight="1" x14ac:dyDescent="0.2">
      <c r="A280" s="96"/>
      <c r="B280" s="157" t="s">
        <v>1508</v>
      </c>
      <c r="C280" s="157" t="s">
        <v>1502</v>
      </c>
      <c r="D280" s="157" t="s">
        <v>1016</v>
      </c>
      <c r="E280" s="157" t="s">
        <v>1507</v>
      </c>
      <c r="F280" s="158">
        <v>5</v>
      </c>
      <c r="G280" s="158" t="s">
        <v>126</v>
      </c>
      <c r="H280" s="158" t="s">
        <v>88</v>
      </c>
      <c r="I280" s="158" t="s">
        <v>230</v>
      </c>
      <c r="J280" s="158" t="s">
        <v>70</v>
      </c>
      <c r="K280" s="158"/>
      <c r="L280" s="159" t="s">
        <v>2279</v>
      </c>
      <c r="M280" s="158" t="s">
        <v>279</v>
      </c>
      <c r="N280" s="158">
        <v>0.1</v>
      </c>
      <c r="O280" s="158">
        <v>0.5</v>
      </c>
      <c r="P280" s="160">
        <f t="shared" si="5"/>
        <v>1.6404199475065615</v>
      </c>
      <c r="Q280" s="158"/>
      <c r="R280" s="159">
        <v>1</v>
      </c>
      <c r="S280" s="163"/>
      <c r="T280" s="158"/>
      <c r="U280" s="159" t="s">
        <v>2192</v>
      </c>
      <c r="V280" s="159" t="s">
        <v>2201</v>
      </c>
      <c r="W280" s="158" t="s">
        <v>73</v>
      </c>
      <c r="X280" s="158" t="s">
        <v>73</v>
      </c>
      <c r="Y280" s="158" t="s">
        <v>2211</v>
      </c>
      <c r="Z280" s="159" t="s">
        <v>2201</v>
      </c>
      <c r="AA280" s="158" t="s">
        <v>2233</v>
      </c>
      <c r="AB280" s="158" t="s">
        <v>2253</v>
      </c>
      <c r="AC280" s="158" t="s">
        <v>75</v>
      </c>
      <c r="AD280" s="158" t="s">
        <v>73</v>
      </c>
      <c r="AE280" s="158" t="s">
        <v>119</v>
      </c>
      <c r="AF280" s="158" t="s">
        <v>94</v>
      </c>
      <c r="AG280" s="158" t="s">
        <v>95</v>
      </c>
      <c r="AH280" s="158" t="s">
        <v>73</v>
      </c>
      <c r="AI280" s="158"/>
      <c r="AJ280" s="158"/>
      <c r="AK280" s="158"/>
      <c r="AL280" s="158"/>
    </row>
    <row r="281" spans="1:38" ht="16.5" customHeight="1" x14ac:dyDescent="0.2">
      <c r="A281" s="103"/>
      <c r="B281" s="157" t="s">
        <v>1511</v>
      </c>
      <c r="C281" s="157" t="s">
        <v>1502</v>
      </c>
      <c r="D281" s="157" t="s">
        <v>861</v>
      </c>
      <c r="E281" s="157" t="s">
        <v>1510</v>
      </c>
      <c r="F281" s="158">
        <v>4</v>
      </c>
      <c r="G281" s="158" t="s">
        <v>126</v>
      </c>
      <c r="H281" s="158" t="s">
        <v>88</v>
      </c>
      <c r="I281" s="158" t="s">
        <v>69</v>
      </c>
      <c r="J281" s="158" t="s">
        <v>70</v>
      </c>
      <c r="K281" s="158"/>
      <c r="L281" s="159" t="s">
        <v>2279</v>
      </c>
      <c r="M281" s="158" t="s">
        <v>79</v>
      </c>
      <c r="N281" s="158">
        <v>0.15</v>
      </c>
      <c r="O281" s="158">
        <v>0.4</v>
      </c>
      <c r="P281" s="160">
        <f t="shared" si="5"/>
        <v>1.3123359580052494</v>
      </c>
      <c r="Q281" s="158"/>
      <c r="R281" s="159">
        <v>1</v>
      </c>
      <c r="S281" s="163"/>
      <c r="T281" s="158"/>
      <c r="U281" s="159" t="s">
        <v>2192</v>
      </c>
      <c r="V281" s="159" t="s">
        <v>2201</v>
      </c>
      <c r="W281" s="158" t="s">
        <v>73</v>
      </c>
      <c r="X281" s="158" t="s">
        <v>73</v>
      </c>
      <c r="Y281" s="158" t="s">
        <v>2211</v>
      </c>
      <c r="Z281" s="159" t="s">
        <v>2201</v>
      </c>
      <c r="AA281" s="158" t="s">
        <v>2238</v>
      </c>
      <c r="AB281" s="158" t="s">
        <v>2257</v>
      </c>
      <c r="AC281" s="158" t="s">
        <v>75</v>
      </c>
      <c r="AD281" s="158" t="s">
        <v>73</v>
      </c>
      <c r="AE281" s="158" t="s">
        <v>119</v>
      </c>
      <c r="AF281" s="158" t="s">
        <v>94</v>
      </c>
      <c r="AG281" s="158" t="s">
        <v>95</v>
      </c>
      <c r="AH281" s="158" t="s">
        <v>73</v>
      </c>
      <c r="AI281" s="158"/>
      <c r="AJ281" s="158"/>
      <c r="AK281" s="158"/>
      <c r="AL281" s="158"/>
    </row>
    <row r="282" spans="1:38" ht="16.5" customHeight="1" x14ac:dyDescent="0.2">
      <c r="A282" s="96"/>
      <c r="B282" s="157" t="s">
        <v>1516</v>
      </c>
      <c r="C282" s="157" t="s">
        <v>1513</v>
      </c>
      <c r="D282" s="157" t="s">
        <v>1514</v>
      </c>
      <c r="E282" s="157" t="s">
        <v>1515</v>
      </c>
      <c r="F282" s="158">
        <v>3</v>
      </c>
      <c r="G282" s="158" t="s">
        <v>126</v>
      </c>
      <c r="H282" s="158" t="s">
        <v>88</v>
      </c>
      <c r="I282" s="158" t="s">
        <v>373</v>
      </c>
      <c r="J282" s="158" t="s">
        <v>70</v>
      </c>
      <c r="K282" s="158"/>
      <c r="L282" s="159" t="s">
        <v>2279</v>
      </c>
      <c r="M282" s="158" t="s">
        <v>79</v>
      </c>
      <c r="N282" s="158">
        <v>0.15</v>
      </c>
      <c r="O282" s="158">
        <v>0.4</v>
      </c>
      <c r="P282" s="160">
        <f t="shared" si="5"/>
        <v>1.3123359580052494</v>
      </c>
      <c r="Q282" s="158"/>
      <c r="R282" s="158" t="s">
        <v>131</v>
      </c>
      <c r="S282" s="161"/>
      <c r="T282" s="158"/>
      <c r="U282" s="159" t="s">
        <v>2192</v>
      </c>
      <c r="V282" s="159" t="s">
        <v>2201</v>
      </c>
      <c r="W282" s="158" t="s">
        <v>73</v>
      </c>
      <c r="X282" s="158" t="s">
        <v>73</v>
      </c>
      <c r="Y282" s="158" t="s">
        <v>2211</v>
      </c>
      <c r="Z282" s="159" t="s">
        <v>2201</v>
      </c>
      <c r="AA282" s="158" t="s">
        <v>2236</v>
      </c>
      <c r="AB282" s="158" t="s">
        <v>2257</v>
      </c>
      <c r="AC282" s="158" t="s">
        <v>75</v>
      </c>
      <c r="AD282" s="158" t="s">
        <v>73</v>
      </c>
      <c r="AE282" s="158" t="s">
        <v>119</v>
      </c>
      <c r="AF282" s="158" t="s">
        <v>94</v>
      </c>
      <c r="AG282" s="158" t="s">
        <v>95</v>
      </c>
      <c r="AH282" s="158" t="s">
        <v>73</v>
      </c>
      <c r="AI282" s="158"/>
      <c r="AJ282" s="158"/>
      <c r="AK282" s="158"/>
      <c r="AL282" s="158"/>
    </row>
    <row r="283" spans="1:38" ht="16.5" customHeight="1" x14ac:dyDescent="0.2">
      <c r="B283" s="157" t="s">
        <v>1519</v>
      </c>
      <c r="C283" s="157" t="s">
        <v>1517</v>
      </c>
      <c r="D283" s="157" t="s">
        <v>861</v>
      </c>
      <c r="E283" s="157" t="s">
        <v>1518</v>
      </c>
      <c r="F283" s="158" t="s">
        <v>919</v>
      </c>
      <c r="G283" s="158" t="s">
        <v>101</v>
      </c>
      <c r="H283" s="158" t="s">
        <v>88</v>
      </c>
      <c r="I283" s="158" t="s">
        <v>131</v>
      </c>
      <c r="J283" s="158" t="s">
        <v>70</v>
      </c>
      <c r="K283" s="158"/>
      <c r="L283" s="159" t="s">
        <v>2172</v>
      </c>
      <c r="M283" s="158" t="s">
        <v>93</v>
      </c>
      <c r="N283" s="158">
        <v>15</v>
      </c>
      <c r="O283" s="158">
        <v>3</v>
      </c>
      <c r="P283" s="160">
        <f t="shared" si="5"/>
        <v>9.8425196850393704</v>
      </c>
      <c r="Q283" s="158"/>
      <c r="R283" s="158"/>
      <c r="S283" s="161"/>
      <c r="T283" s="159" t="s">
        <v>2188</v>
      </c>
      <c r="U283" s="159" t="s">
        <v>2194</v>
      </c>
      <c r="V283" s="158"/>
      <c r="W283" s="159" t="s">
        <v>2201</v>
      </c>
      <c r="X283" s="158" t="s">
        <v>73</v>
      </c>
      <c r="Y283" s="158" t="s">
        <v>2212</v>
      </c>
      <c r="Z283" s="159" t="s">
        <v>2201</v>
      </c>
      <c r="AA283" s="158" t="s">
        <v>2236</v>
      </c>
      <c r="AB283" s="158" t="s">
        <v>2250</v>
      </c>
      <c r="AC283" s="158" t="s">
        <v>75</v>
      </c>
      <c r="AD283" s="159" t="s">
        <v>279</v>
      </c>
      <c r="AE283" s="158" t="s">
        <v>119</v>
      </c>
      <c r="AF283" s="158" t="s">
        <v>2281</v>
      </c>
      <c r="AG283" s="158" t="s">
        <v>1521</v>
      </c>
      <c r="AH283" s="158" t="s">
        <v>78</v>
      </c>
      <c r="AI283" s="158"/>
      <c r="AJ283" s="158" t="s">
        <v>1522</v>
      </c>
      <c r="AK283" s="158"/>
      <c r="AL283" s="158"/>
    </row>
    <row r="284" spans="1:38" ht="16.5" customHeight="1" x14ac:dyDescent="0.2">
      <c r="A284" s="96"/>
      <c r="B284" s="157" t="s">
        <v>1526</v>
      </c>
      <c r="C284" s="157" t="s">
        <v>1523</v>
      </c>
      <c r="D284" s="157" t="s">
        <v>1524</v>
      </c>
      <c r="E284" s="157" t="s">
        <v>1525</v>
      </c>
      <c r="F284" s="158">
        <v>4</v>
      </c>
      <c r="G284" s="158" t="s">
        <v>126</v>
      </c>
      <c r="H284" s="158" t="s">
        <v>102</v>
      </c>
      <c r="I284" s="158" t="s">
        <v>230</v>
      </c>
      <c r="J284" s="158" t="s">
        <v>70</v>
      </c>
      <c r="K284" s="158"/>
      <c r="L284" s="159" t="s">
        <v>2279</v>
      </c>
      <c r="M284" s="158" t="s">
        <v>79</v>
      </c>
      <c r="N284" s="158">
        <v>0.15</v>
      </c>
      <c r="O284" s="158">
        <v>0.3</v>
      </c>
      <c r="P284" s="160">
        <f t="shared" si="5"/>
        <v>0.98425196850393692</v>
      </c>
      <c r="Q284" s="158"/>
      <c r="R284" s="158"/>
      <c r="S284" s="161">
        <v>1</v>
      </c>
      <c r="T284" s="158"/>
      <c r="U284" s="159" t="s">
        <v>2192</v>
      </c>
      <c r="V284" s="159" t="s">
        <v>2201</v>
      </c>
      <c r="W284" s="158" t="s">
        <v>73</v>
      </c>
      <c r="X284" s="158" t="s">
        <v>73</v>
      </c>
      <c r="Y284" s="158" t="s">
        <v>73</v>
      </c>
      <c r="Z284" s="158" t="s">
        <v>73</v>
      </c>
      <c r="AA284" s="158" t="s">
        <v>2236</v>
      </c>
      <c r="AB284" s="158" t="s">
        <v>2201</v>
      </c>
      <c r="AC284" s="158" t="s">
        <v>75</v>
      </c>
      <c r="AD284" s="158" t="s">
        <v>73</v>
      </c>
      <c r="AE284" s="158" t="s">
        <v>77</v>
      </c>
      <c r="AF284" s="158" t="s">
        <v>94</v>
      </c>
      <c r="AG284" s="158" t="s">
        <v>148</v>
      </c>
      <c r="AH284" s="158" t="s">
        <v>73</v>
      </c>
      <c r="AI284" s="158" t="s">
        <v>1527</v>
      </c>
      <c r="AJ284" s="158"/>
      <c r="AK284" s="158"/>
      <c r="AL284" s="158"/>
    </row>
    <row r="285" spans="1:38" ht="16.5" customHeight="1" x14ac:dyDescent="0.2">
      <c r="A285" s="96"/>
      <c r="B285" s="157" t="s">
        <v>1530</v>
      </c>
      <c r="C285" s="157" t="s">
        <v>1528</v>
      </c>
      <c r="D285" s="157" t="s">
        <v>1529</v>
      </c>
      <c r="E285" s="157" t="s">
        <v>1528</v>
      </c>
      <c r="F285" s="158">
        <v>5</v>
      </c>
      <c r="G285" s="158"/>
      <c r="H285" s="158"/>
      <c r="I285" s="158"/>
      <c r="J285" s="158"/>
      <c r="K285" s="158"/>
      <c r="L285" s="158"/>
      <c r="M285" s="158"/>
      <c r="N285" s="158"/>
      <c r="O285" s="158"/>
      <c r="P285" s="160" t="str">
        <f t="shared" si="5"/>
        <v/>
      </c>
      <c r="Q285" s="158"/>
      <c r="R285" s="158"/>
      <c r="S285" s="161"/>
      <c r="T285" s="158"/>
      <c r="U285" s="158"/>
      <c r="V285" s="158"/>
      <c r="W285" s="158"/>
      <c r="X285" s="158"/>
      <c r="Y285" s="158"/>
      <c r="Z285" s="158"/>
      <c r="AA285" s="158"/>
      <c r="AB285" s="158"/>
      <c r="AC285" s="158"/>
      <c r="AD285" s="158"/>
      <c r="AE285" s="158"/>
      <c r="AF285" s="158"/>
      <c r="AG285" s="158"/>
      <c r="AH285" s="158"/>
      <c r="AI285" s="158"/>
      <c r="AJ285" s="158"/>
      <c r="AK285" s="183" t="s">
        <v>1531</v>
      </c>
      <c r="AL285" s="183" t="s">
        <v>1532</v>
      </c>
    </row>
    <row r="286" spans="1:38" ht="16.5" customHeight="1" x14ac:dyDescent="0.2">
      <c r="A286" s="103"/>
      <c r="B286" s="157" t="s">
        <v>1536</v>
      </c>
      <c r="C286" s="157" t="s">
        <v>1533</v>
      </c>
      <c r="D286" s="157" t="s">
        <v>1534</v>
      </c>
      <c r="E286" s="157" t="s">
        <v>1535</v>
      </c>
      <c r="F286" s="158">
        <v>4</v>
      </c>
      <c r="G286" s="158" t="s">
        <v>126</v>
      </c>
      <c r="H286" s="158" t="s">
        <v>229</v>
      </c>
      <c r="I286" s="158" t="s">
        <v>1537</v>
      </c>
      <c r="J286" s="158" t="s">
        <v>70</v>
      </c>
      <c r="K286" s="158"/>
      <c r="L286" s="159" t="s">
        <v>2279</v>
      </c>
      <c r="M286" s="158" t="s">
        <v>1035</v>
      </c>
      <c r="N286" s="158">
        <v>0.8</v>
      </c>
      <c r="O286" s="158">
        <v>0.4</v>
      </c>
      <c r="P286" s="160">
        <f t="shared" si="5"/>
        <v>1.3123359580052494</v>
      </c>
      <c r="Q286" s="158"/>
      <c r="R286" s="158"/>
      <c r="S286" s="161"/>
      <c r="T286" s="158"/>
      <c r="U286" s="159" t="s">
        <v>2192</v>
      </c>
      <c r="V286" s="159" t="s">
        <v>2201</v>
      </c>
      <c r="W286" s="158" t="s">
        <v>73</v>
      </c>
      <c r="X286" s="158" t="s">
        <v>73</v>
      </c>
      <c r="Y286" s="158" t="s">
        <v>243</v>
      </c>
      <c r="Z286" s="159" t="s">
        <v>2201</v>
      </c>
      <c r="AA286" s="158" t="s">
        <v>2233</v>
      </c>
      <c r="AB286" s="158" t="s">
        <v>2201</v>
      </c>
      <c r="AC286" s="158" t="s">
        <v>75</v>
      </c>
      <c r="AD286" s="158" t="s">
        <v>73</v>
      </c>
      <c r="AE286" s="158" t="s">
        <v>119</v>
      </c>
      <c r="AF286" s="158" t="s">
        <v>94</v>
      </c>
      <c r="AG286" s="158" t="s">
        <v>1538</v>
      </c>
      <c r="AH286" s="158" t="s">
        <v>73</v>
      </c>
      <c r="AI286" s="158" t="s">
        <v>1539</v>
      </c>
      <c r="AJ286" s="158"/>
      <c r="AK286" s="158"/>
      <c r="AL286" s="158"/>
    </row>
    <row r="287" spans="1:38" ht="16.5" customHeight="1" x14ac:dyDescent="0.2">
      <c r="B287" s="172" t="s">
        <v>2428</v>
      </c>
      <c r="C287" s="173"/>
      <c r="D287" s="173"/>
      <c r="E287" s="171"/>
      <c r="F287" s="203"/>
      <c r="G287" s="203"/>
      <c r="H287" s="203"/>
      <c r="I287" s="203"/>
      <c r="J287" s="203"/>
      <c r="K287" s="203"/>
      <c r="L287" s="203"/>
      <c r="M287" s="203"/>
      <c r="N287" s="203"/>
      <c r="O287" s="203"/>
      <c r="P287" s="160" t="str">
        <f t="shared" si="5"/>
        <v/>
      </c>
      <c r="Q287" s="203"/>
      <c r="R287" s="203"/>
      <c r="S287" s="203" t="s">
        <v>2446</v>
      </c>
      <c r="T287" s="203"/>
      <c r="U287" s="203"/>
      <c r="V287" s="203"/>
      <c r="W287" s="203"/>
      <c r="X287" s="203"/>
      <c r="Y287" s="203"/>
      <c r="Z287" s="203"/>
      <c r="AA287" s="203"/>
      <c r="AB287" s="203"/>
      <c r="AC287" s="203"/>
      <c r="AD287" s="203"/>
      <c r="AE287" s="203"/>
      <c r="AF287" s="203"/>
      <c r="AG287" s="203"/>
      <c r="AH287" s="203"/>
      <c r="AI287" s="203"/>
      <c r="AJ287" s="203"/>
      <c r="AK287" s="200"/>
      <c r="AL287" s="200"/>
    </row>
    <row r="288" spans="1:38" ht="16.5" customHeight="1" x14ac:dyDescent="0.25">
      <c r="B288" s="172" t="s">
        <v>2420</v>
      </c>
      <c r="C288" s="173"/>
      <c r="D288" s="173"/>
      <c r="E288" s="174"/>
      <c r="F288" s="203"/>
      <c r="G288" s="203"/>
      <c r="H288" s="203"/>
      <c r="I288" s="203"/>
      <c r="J288" s="203"/>
      <c r="K288" s="203"/>
      <c r="L288" s="203"/>
      <c r="M288" s="203"/>
      <c r="N288" s="203"/>
      <c r="O288" s="203"/>
      <c r="P288" s="160" t="str">
        <f t="shared" si="5"/>
        <v/>
      </c>
      <c r="Q288" s="203"/>
      <c r="R288" s="203"/>
      <c r="S288" s="203" t="s">
        <v>2418</v>
      </c>
      <c r="T288" s="203"/>
      <c r="U288" s="203"/>
      <c r="V288" s="203"/>
      <c r="W288" s="203"/>
      <c r="X288" s="203"/>
      <c r="Y288" s="203"/>
      <c r="Z288" s="203"/>
      <c r="AA288" s="203"/>
      <c r="AB288" s="203"/>
      <c r="AC288" s="203"/>
      <c r="AD288" s="203"/>
      <c r="AE288" s="203"/>
      <c r="AF288" s="203"/>
      <c r="AG288" s="203"/>
      <c r="AH288" s="203"/>
      <c r="AI288" s="203"/>
      <c r="AJ288" s="203"/>
      <c r="AK288" s="200"/>
      <c r="AL288" s="200"/>
    </row>
    <row r="289" spans="2:38" ht="16.5" customHeight="1" x14ac:dyDescent="0.2">
      <c r="B289" s="172" t="s">
        <v>2357</v>
      </c>
      <c r="C289" s="173"/>
      <c r="D289" s="173"/>
      <c r="E289" s="171"/>
      <c r="F289" s="203"/>
      <c r="G289" s="203"/>
      <c r="H289" s="203"/>
      <c r="I289" s="203"/>
      <c r="J289" s="203"/>
      <c r="K289" s="203"/>
      <c r="L289" s="203"/>
      <c r="M289" s="203"/>
      <c r="N289" s="203"/>
      <c r="O289" s="203"/>
      <c r="P289" s="160" t="str">
        <f t="shared" si="5"/>
        <v/>
      </c>
      <c r="Q289" s="203"/>
      <c r="R289" s="203"/>
      <c r="S289" s="203">
        <v>5</v>
      </c>
      <c r="T289" s="203"/>
      <c r="U289" s="203"/>
      <c r="V289" s="203"/>
      <c r="W289" s="203"/>
      <c r="X289" s="203"/>
      <c r="Y289" s="203"/>
      <c r="Z289" s="203"/>
      <c r="AA289" s="203"/>
      <c r="AB289" s="203"/>
      <c r="AC289" s="203"/>
      <c r="AD289" s="203"/>
      <c r="AE289" s="203"/>
      <c r="AF289" s="203"/>
      <c r="AG289" s="203"/>
      <c r="AH289" s="203"/>
      <c r="AI289" s="203"/>
      <c r="AJ289" s="203"/>
      <c r="AK289" s="200"/>
      <c r="AL289" s="200"/>
    </row>
    <row r="290" spans="2:38" ht="16.5" customHeight="1" x14ac:dyDescent="0.2">
      <c r="B290" s="172" t="s">
        <v>2425</v>
      </c>
      <c r="C290" s="173"/>
      <c r="D290" s="173"/>
      <c r="E290" s="171"/>
      <c r="F290" s="203"/>
      <c r="G290" s="203"/>
      <c r="H290" s="203"/>
      <c r="I290" s="203"/>
      <c r="J290" s="203"/>
      <c r="K290" s="203"/>
      <c r="L290" s="203"/>
      <c r="M290" s="203"/>
      <c r="N290" s="203"/>
      <c r="O290" s="203"/>
      <c r="P290" s="160" t="str">
        <f t="shared" si="5"/>
        <v/>
      </c>
      <c r="Q290" s="203"/>
      <c r="R290" s="203"/>
      <c r="S290" s="203">
        <v>5</v>
      </c>
      <c r="T290" s="203"/>
      <c r="U290" s="203"/>
      <c r="V290" s="203"/>
      <c r="W290" s="203"/>
      <c r="X290" s="203"/>
      <c r="Y290" s="203"/>
      <c r="Z290" s="203"/>
      <c r="AA290" s="203"/>
      <c r="AB290" s="203"/>
      <c r="AC290" s="203"/>
      <c r="AD290" s="203"/>
      <c r="AE290" s="203"/>
      <c r="AF290" s="203"/>
      <c r="AG290" s="203"/>
      <c r="AH290" s="203"/>
      <c r="AI290" s="203"/>
      <c r="AJ290" s="203"/>
      <c r="AK290" s="200"/>
      <c r="AL290" s="200"/>
    </row>
    <row r="291" spans="2:38" ht="16.5" customHeight="1" x14ac:dyDescent="0.2">
      <c r="B291" s="172" t="s">
        <v>2442</v>
      </c>
      <c r="C291" s="173"/>
      <c r="D291" s="173"/>
      <c r="E291" s="171"/>
      <c r="F291" s="203"/>
      <c r="G291" s="203"/>
      <c r="H291" s="203"/>
      <c r="I291" s="203"/>
      <c r="J291" s="203"/>
      <c r="K291" s="203"/>
      <c r="L291" s="203"/>
      <c r="M291" s="203"/>
      <c r="N291" s="203"/>
      <c r="O291" s="203"/>
      <c r="P291" s="160" t="str">
        <f t="shared" si="5"/>
        <v/>
      </c>
      <c r="Q291" s="203" t="s">
        <v>2201</v>
      </c>
      <c r="R291" s="203"/>
      <c r="S291" s="203">
        <v>5</v>
      </c>
      <c r="T291" s="203"/>
      <c r="U291" s="203"/>
      <c r="V291" s="203"/>
      <c r="W291" s="203"/>
      <c r="X291" s="203"/>
      <c r="Y291" s="203"/>
      <c r="Z291" s="203"/>
      <c r="AA291" s="203"/>
      <c r="AB291" s="203"/>
      <c r="AC291" s="203"/>
      <c r="AD291" s="203"/>
      <c r="AE291" s="203"/>
      <c r="AF291" s="203"/>
      <c r="AG291" s="203"/>
      <c r="AH291" s="203"/>
      <c r="AI291" s="203"/>
      <c r="AJ291" s="203"/>
      <c r="AK291" s="200"/>
      <c r="AL291" s="200"/>
    </row>
    <row r="292" spans="2:38" ht="16.5" customHeight="1" x14ac:dyDescent="0.2">
      <c r="B292" s="172" t="s">
        <v>2439</v>
      </c>
      <c r="C292" s="173"/>
      <c r="D292" s="173"/>
      <c r="E292" s="171"/>
      <c r="F292" s="203"/>
      <c r="G292" s="203"/>
      <c r="H292" s="203"/>
      <c r="I292" s="203"/>
      <c r="J292" s="203"/>
      <c r="K292" s="203"/>
      <c r="L292" s="203"/>
      <c r="M292" s="203"/>
      <c r="N292" s="203"/>
      <c r="O292" s="203"/>
      <c r="P292" s="160" t="str">
        <f t="shared" si="5"/>
        <v/>
      </c>
      <c r="Q292" s="203"/>
      <c r="R292" s="203"/>
      <c r="S292" s="203">
        <v>5</v>
      </c>
      <c r="T292" s="203"/>
      <c r="U292" s="203"/>
      <c r="V292" s="203"/>
      <c r="W292" s="203"/>
      <c r="X292" s="203"/>
      <c r="Y292" s="203"/>
      <c r="Z292" s="203"/>
      <c r="AA292" s="203"/>
      <c r="AB292" s="203"/>
      <c r="AC292" s="203"/>
      <c r="AD292" s="203"/>
      <c r="AE292" s="203"/>
      <c r="AF292" s="203"/>
      <c r="AG292" s="203"/>
      <c r="AH292" s="203"/>
      <c r="AI292" s="203"/>
      <c r="AJ292" s="203"/>
      <c r="AK292" s="200"/>
      <c r="AL292" s="200"/>
    </row>
    <row r="293" spans="2:38" ht="16.5" customHeight="1" x14ac:dyDescent="0.2">
      <c r="B293" s="172" t="s">
        <v>2438</v>
      </c>
      <c r="C293" s="173"/>
      <c r="D293" s="173"/>
      <c r="E293" s="171"/>
      <c r="F293" s="203"/>
      <c r="G293" s="203"/>
      <c r="H293" s="203"/>
      <c r="I293" s="203"/>
      <c r="J293" s="203"/>
      <c r="K293" s="203"/>
      <c r="L293" s="203"/>
      <c r="M293" s="203"/>
      <c r="N293" s="203"/>
      <c r="O293" s="203"/>
      <c r="P293" s="160" t="str">
        <f t="shared" si="5"/>
        <v/>
      </c>
      <c r="Q293" s="203"/>
      <c r="R293" s="203"/>
      <c r="S293" s="203">
        <v>4</v>
      </c>
      <c r="T293" s="203"/>
      <c r="U293" s="203"/>
      <c r="V293" s="203"/>
      <c r="W293" s="203"/>
      <c r="X293" s="203"/>
      <c r="Y293" s="203"/>
      <c r="Z293" s="203"/>
      <c r="AA293" s="203"/>
      <c r="AB293" s="203"/>
      <c r="AC293" s="203"/>
      <c r="AD293" s="203"/>
      <c r="AE293" s="203"/>
      <c r="AF293" s="203"/>
      <c r="AG293" s="203"/>
      <c r="AH293" s="203"/>
      <c r="AI293" s="203"/>
      <c r="AJ293" s="203"/>
      <c r="AK293" s="200"/>
      <c r="AL293" s="200"/>
    </row>
    <row r="294" spans="2:38" ht="16.5" customHeight="1" x14ac:dyDescent="0.2">
      <c r="B294" s="172" t="s">
        <v>2424</v>
      </c>
      <c r="C294" s="173"/>
      <c r="D294" s="173"/>
      <c r="E294" s="171"/>
      <c r="F294" s="203"/>
      <c r="G294" s="203"/>
      <c r="H294" s="203"/>
      <c r="I294" s="203"/>
      <c r="J294" s="203"/>
      <c r="K294" s="203"/>
      <c r="L294" s="203"/>
      <c r="M294" s="203"/>
      <c r="N294" s="203"/>
      <c r="O294" s="203"/>
      <c r="P294" s="160" t="str">
        <f t="shared" si="5"/>
        <v/>
      </c>
      <c r="Q294" s="203"/>
      <c r="R294" s="203"/>
      <c r="S294" s="203">
        <v>4</v>
      </c>
      <c r="T294" s="203"/>
      <c r="U294" s="203"/>
      <c r="V294" s="203"/>
      <c r="W294" s="203"/>
      <c r="X294" s="203"/>
      <c r="Y294" s="203"/>
      <c r="Z294" s="203"/>
      <c r="AA294" s="203"/>
      <c r="AB294" s="203"/>
      <c r="AC294" s="203"/>
      <c r="AD294" s="203"/>
      <c r="AE294" s="203"/>
      <c r="AF294" s="203"/>
      <c r="AG294" s="203"/>
      <c r="AH294" s="203"/>
      <c r="AI294" s="203"/>
      <c r="AJ294" s="203"/>
      <c r="AK294" s="200"/>
      <c r="AL294" s="200"/>
    </row>
    <row r="295" spans="2:38" ht="16.5" customHeight="1" x14ac:dyDescent="0.2">
      <c r="B295" s="172" t="s">
        <v>2434</v>
      </c>
      <c r="C295" s="173"/>
      <c r="D295" s="173"/>
      <c r="E295" s="171"/>
      <c r="F295" s="203"/>
      <c r="G295" s="203"/>
      <c r="H295" s="203"/>
      <c r="I295" s="203"/>
      <c r="J295" s="203"/>
      <c r="K295" s="203"/>
      <c r="L295" s="203"/>
      <c r="M295" s="203"/>
      <c r="N295" s="203"/>
      <c r="O295" s="203"/>
      <c r="P295" s="160" t="str">
        <f t="shared" si="5"/>
        <v/>
      </c>
      <c r="Q295" s="203"/>
      <c r="R295" s="203"/>
      <c r="S295" s="203">
        <v>4</v>
      </c>
      <c r="T295" s="203"/>
      <c r="U295" s="203"/>
      <c r="V295" s="203"/>
      <c r="W295" s="203"/>
      <c r="X295" s="203"/>
      <c r="Y295" s="203"/>
      <c r="Z295" s="203"/>
      <c r="AA295" s="203"/>
      <c r="AB295" s="203"/>
      <c r="AC295" s="203"/>
      <c r="AD295" s="203"/>
      <c r="AE295" s="203"/>
      <c r="AF295" s="203"/>
      <c r="AG295" s="203"/>
      <c r="AH295" s="203"/>
      <c r="AI295" s="203"/>
      <c r="AJ295" s="203"/>
      <c r="AK295" s="200"/>
      <c r="AL295" s="200"/>
    </row>
    <row r="296" spans="2:38" ht="16.5" customHeight="1" x14ac:dyDescent="0.2">
      <c r="B296" s="172" t="s">
        <v>2435</v>
      </c>
      <c r="C296" s="173"/>
      <c r="D296" s="173"/>
      <c r="E296" s="171"/>
      <c r="F296" s="203"/>
      <c r="G296" s="203"/>
      <c r="H296" s="203"/>
      <c r="I296" s="203"/>
      <c r="J296" s="203"/>
      <c r="K296" s="203"/>
      <c r="L296" s="203"/>
      <c r="M296" s="203"/>
      <c r="N296" s="203"/>
      <c r="O296" s="203"/>
      <c r="P296" s="160" t="str">
        <f t="shared" si="5"/>
        <v/>
      </c>
      <c r="Q296" s="203"/>
      <c r="R296" s="203"/>
      <c r="S296" s="203">
        <v>4</v>
      </c>
      <c r="T296" s="203"/>
      <c r="U296" s="203"/>
      <c r="V296" s="203"/>
      <c r="W296" s="203"/>
      <c r="X296" s="203"/>
      <c r="Y296" s="203"/>
      <c r="Z296" s="203"/>
      <c r="AA296" s="203"/>
      <c r="AB296" s="203"/>
      <c r="AC296" s="203"/>
      <c r="AD296" s="203"/>
      <c r="AE296" s="203"/>
      <c r="AF296" s="203"/>
      <c r="AG296" s="203"/>
      <c r="AH296" s="203"/>
      <c r="AI296" s="203"/>
      <c r="AJ296" s="203"/>
      <c r="AK296" s="200"/>
      <c r="AL296" s="200"/>
    </row>
    <row r="297" spans="2:38" ht="16.5" customHeight="1" x14ac:dyDescent="0.2">
      <c r="B297" s="172" t="s">
        <v>2432</v>
      </c>
      <c r="C297" s="173"/>
      <c r="D297" s="173"/>
      <c r="E297" s="171"/>
      <c r="F297" s="203"/>
      <c r="G297" s="203"/>
      <c r="H297" s="203"/>
      <c r="I297" s="203"/>
      <c r="J297" s="203"/>
      <c r="K297" s="203"/>
      <c r="L297" s="203"/>
      <c r="M297" s="203"/>
      <c r="N297" s="203"/>
      <c r="O297" s="203"/>
      <c r="P297" s="160" t="str">
        <f t="shared" si="5"/>
        <v/>
      </c>
      <c r="Q297" s="203"/>
      <c r="R297" s="203"/>
      <c r="S297" s="203">
        <v>3</v>
      </c>
      <c r="T297" s="203"/>
      <c r="U297" s="203"/>
      <c r="V297" s="203"/>
      <c r="W297" s="203"/>
      <c r="X297" s="203"/>
      <c r="Y297" s="203"/>
      <c r="Z297" s="203"/>
      <c r="AA297" s="203"/>
      <c r="AB297" s="203"/>
      <c r="AC297" s="203"/>
      <c r="AD297" s="203"/>
      <c r="AE297" s="203"/>
      <c r="AF297" s="203"/>
      <c r="AG297" s="203"/>
      <c r="AH297" s="203"/>
      <c r="AI297" s="203"/>
      <c r="AJ297" s="203"/>
      <c r="AK297" s="200"/>
      <c r="AL297" s="200"/>
    </row>
    <row r="298" spans="2:38" ht="16.5" customHeight="1" x14ac:dyDescent="0.2">
      <c r="B298" s="172" t="s">
        <v>2422</v>
      </c>
      <c r="C298" s="173"/>
      <c r="D298" s="173"/>
      <c r="E298" s="171"/>
      <c r="F298" s="203"/>
      <c r="G298" s="203"/>
      <c r="H298" s="203"/>
      <c r="I298" s="203"/>
      <c r="J298" s="203"/>
      <c r="K298" s="203"/>
      <c r="L298" s="203"/>
      <c r="M298" s="203"/>
      <c r="N298" s="203"/>
      <c r="O298" s="203"/>
      <c r="P298" s="160" t="str">
        <f t="shared" si="5"/>
        <v/>
      </c>
      <c r="Q298" s="203"/>
      <c r="R298" s="203"/>
      <c r="S298" s="203">
        <v>3</v>
      </c>
      <c r="T298" s="203"/>
      <c r="U298" s="203"/>
      <c r="V298" s="203"/>
      <c r="W298" s="203"/>
      <c r="X298" s="203"/>
      <c r="Y298" s="203"/>
      <c r="Z298" s="203"/>
      <c r="AA298" s="203"/>
      <c r="AB298" s="203"/>
      <c r="AC298" s="203"/>
      <c r="AD298" s="203"/>
      <c r="AE298" s="203"/>
      <c r="AF298" s="203"/>
      <c r="AG298" s="203"/>
      <c r="AH298" s="203"/>
      <c r="AI298" s="203"/>
      <c r="AJ298" s="203"/>
      <c r="AK298" s="200"/>
      <c r="AL298" s="200"/>
    </row>
    <row r="299" spans="2:38" ht="16.5" customHeight="1" x14ac:dyDescent="0.2">
      <c r="B299" s="172" t="s">
        <v>2429</v>
      </c>
      <c r="C299" s="173"/>
      <c r="D299" s="173"/>
      <c r="E299" s="171"/>
      <c r="F299" s="203"/>
      <c r="G299" s="203"/>
      <c r="H299" s="203"/>
      <c r="I299" s="203"/>
      <c r="J299" s="203"/>
      <c r="K299" s="203"/>
      <c r="L299" s="203"/>
      <c r="M299" s="203"/>
      <c r="N299" s="203"/>
      <c r="O299" s="203"/>
      <c r="P299" s="160" t="str">
        <f t="shared" si="5"/>
        <v/>
      </c>
      <c r="Q299" s="203"/>
      <c r="R299" s="203"/>
      <c r="S299" s="203">
        <v>3</v>
      </c>
      <c r="T299" s="203"/>
      <c r="U299" s="203"/>
      <c r="V299" s="203"/>
      <c r="W299" s="203"/>
      <c r="X299" s="203"/>
      <c r="Y299" s="203"/>
      <c r="Z299" s="203"/>
      <c r="AA299" s="203"/>
      <c r="AB299" s="203"/>
      <c r="AC299" s="203"/>
      <c r="AD299" s="203"/>
      <c r="AE299" s="203"/>
      <c r="AF299" s="203"/>
      <c r="AG299" s="203"/>
      <c r="AH299" s="203"/>
      <c r="AI299" s="203"/>
      <c r="AJ299" s="203"/>
      <c r="AK299" s="200"/>
      <c r="AL299" s="200"/>
    </row>
    <row r="300" spans="2:38" ht="16.5" customHeight="1" x14ac:dyDescent="0.2">
      <c r="B300" s="172" t="s">
        <v>2421</v>
      </c>
      <c r="C300" s="173"/>
      <c r="D300" s="173"/>
      <c r="E300" s="171"/>
      <c r="F300" s="203"/>
      <c r="G300" s="203"/>
      <c r="H300" s="203"/>
      <c r="I300" s="203"/>
      <c r="J300" s="203"/>
      <c r="K300" s="203"/>
      <c r="L300" s="203"/>
      <c r="M300" s="203"/>
      <c r="N300" s="203"/>
      <c r="O300" s="203"/>
      <c r="P300" s="160" t="str">
        <f t="shared" si="5"/>
        <v/>
      </c>
      <c r="Q300" s="203"/>
      <c r="R300" s="203"/>
      <c r="S300" s="203">
        <v>3</v>
      </c>
      <c r="T300" s="203"/>
      <c r="U300" s="203"/>
      <c r="V300" s="203"/>
      <c r="W300" s="203"/>
      <c r="X300" s="203"/>
      <c r="Y300" s="203"/>
      <c r="Z300" s="203"/>
      <c r="AA300" s="203"/>
      <c r="AB300" s="203"/>
      <c r="AC300" s="203"/>
      <c r="AD300" s="203"/>
      <c r="AE300" s="203"/>
      <c r="AF300" s="203"/>
      <c r="AG300" s="203"/>
      <c r="AH300" s="203"/>
      <c r="AI300" s="203"/>
      <c r="AJ300" s="203"/>
      <c r="AK300" s="200"/>
      <c r="AL300" s="200"/>
    </row>
    <row r="301" spans="2:38" ht="16.5" customHeight="1" x14ac:dyDescent="0.2">
      <c r="B301" s="172" t="s">
        <v>2430</v>
      </c>
      <c r="C301" s="173"/>
      <c r="D301" s="173"/>
      <c r="E301" s="171"/>
      <c r="F301" s="203"/>
      <c r="G301" s="203"/>
      <c r="H301" s="203"/>
      <c r="I301" s="203"/>
      <c r="J301" s="203"/>
      <c r="K301" s="203"/>
      <c r="L301" s="203"/>
      <c r="M301" s="203"/>
      <c r="N301" s="203"/>
      <c r="O301" s="203"/>
      <c r="P301" s="160" t="str">
        <f t="shared" si="5"/>
        <v/>
      </c>
      <c r="Q301" s="203"/>
      <c r="R301" s="203"/>
      <c r="S301" s="203">
        <v>3</v>
      </c>
      <c r="T301" s="203"/>
      <c r="U301" s="203"/>
      <c r="V301" s="203"/>
      <c r="W301" s="203"/>
      <c r="X301" s="203"/>
      <c r="Y301" s="203"/>
      <c r="Z301" s="203"/>
      <c r="AA301" s="203"/>
      <c r="AB301" s="203"/>
      <c r="AC301" s="203"/>
      <c r="AD301" s="203"/>
      <c r="AE301" s="203"/>
      <c r="AF301" s="203"/>
      <c r="AG301" s="203"/>
      <c r="AH301" s="203"/>
      <c r="AI301" s="203"/>
      <c r="AJ301" s="203"/>
      <c r="AK301" s="200"/>
      <c r="AL301" s="200"/>
    </row>
    <row r="302" spans="2:38" ht="16.5" customHeight="1" x14ac:dyDescent="0.2">
      <c r="B302" s="167" t="s">
        <v>2417</v>
      </c>
      <c r="C302" s="162"/>
      <c r="D302" s="162"/>
      <c r="E302" s="162"/>
      <c r="F302" s="200"/>
      <c r="G302" s="200"/>
      <c r="H302" s="200"/>
      <c r="I302" s="200"/>
      <c r="J302" s="200"/>
      <c r="K302" s="200"/>
      <c r="L302" s="200"/>
      <c r="M302" s="200"/>
      <c r="N302" s="200"/>
      <c r="O302" s="200"/>
      <c r="P302" s="160" t="str">
        <f t="shared" si="5"/>
        <v/>
      </c>
      <c r="Q302" s="200"/>
      <c r="R302" s="200"/>
      <c r="S302" s="202">
        <v>3</v>
      </c>
      <c r="T302" s="200"/>
      <c r="U302" s="200"/>
      <c r="V302" s="200"/>
      <c r="W302" s="200"/>
      <c r="X302" s="200"/>
      <c r="Y302" s="200"/>
      <c r="Z302" s="200"/>
      <c r="AA302" s="200"/>
      <c r="AB302" s="200"/>
      <c r="AC302" s="200"/>
      <c r="AD302" s="200"/>
      <c r="AE302" s="200"/>
      <c r="AF302" s="200"/>
      <c r="AG302" s="200"/>
      <c r="AH302" s="200"/>
      <c r="AI302" s="200"/>
      <c r="AJ302" s="200"/>
      <c r="AK302" s="200"/>
      <c r="AL302" s="200"/>
    </row>
    <row r="303" spans="2:38" ht="16.5" customHeight="1" x14ac:dyDescent="0.2">
      <c r="B303" s="172" t="s">
        <v>2431</v>
      </c>
      <c r="C303" s="173"/>
      <c r="D303" s="173"/>
      <c r="E303" s="171"/>
      <c r="F303" s="203"/>
      <c r="G303" s="203"/>
      <c r="H303" s="203"/>
      <c r="I303" s="203"/>
      <c r="J303" s="203"/>
      <c r="K303" s="203"/>
      <c r="L303" s="203"/>
      <c r="M303" s="203"/>
      <c r="N303" s="203"/>
      <c r="O303" s="203"/>
      <c r="P303" s="160" t="str">
        <f t="shared" si="5"/>
        <v/>
      </c>
      <c r="Q303" s="203"/>
      <c r="R303" s="203"/>
      <c r="S303" s="203">
        <v>3</v>
      </c>
      <c r="T303" s="203"/>
      <c r="U303" s="203"/>
      <c r="V303" s="203"/>
      <c r="W303" s="203"/>
      <c r="X303" s="203"/>
      <c r="Y303" s="203"/>
      <c r="Z303" s="203"/>
      <c r="AA303" s="203"/>
      <c r="AB303" s="203"/>
      <c r="AC303" s="203"/>
      <c r="AD303" s="203"/>
      <c r="AE303" s="203"/>
      <c r="AF303" s="203"/>
      <c r="AG303" s="203"/>
      <c r="AH303" s="203"/>
      <c r="AI303" s="203"/>
      <c r="AJ303" s="203"/>
      <c r="AK303" s="200"/>
      <c r="AL303" s="200"/>
    </row>
    <row r="304" spans="2:38" ht="16.5" customHeight="1" x14ac:dyDescent="0.2">
      <c r="B304" s="172" t="s">
        <v>2443</v>
      </c>
      <c r="C304" s="173"/>
      <c r="D304" s="173"/>
      <c r="E304" s="171"/>
      <c r="F304" s="203"/>
      <c r="G304" s="203"/>
      <c r="H304" s="203"/>
      <c r="I304" s="203"/>
      <c r="J304" s="203"/>
      <c r="K304" s="203"/>
      <c r="L304" s="203"/>
      <c r="M304" s="203"/>
      <c r="N304" s="203"/>
      <c r="O304" s="203"/>
      <c r="P304" s="160" t="str">
        <f t="shared" si="5"/>
        <v/>
      </c>
      <c r="Q304" s="203"/>
      <c r="R304" s="203"/>
      <c r="S304" s="203">
        <v>2</v>
      </c>
      <c r="T304" s="203"/>
      <c r="U304" s="203"/>
      <c r="V304" s="203"/>
      <c r="W304" s="203"/>
      <c r="X304" s="203"/>
      <c r="Y304" s="203"/>
      <c r="Z304" s="203"/>
      <c r="AA304" s="203"/>
      <c r="AB304" s="203"/>
      <c r="AC304" s="203"/>
      <c r="AD304" s="203"/>
      <c r="AE304" s="203"/>
      <c r="AF304" s="203"/>
      <c r="AG304" s="203"/>
      <c r="AH304" s="203"/>
      <c r="AI304" s="203"/>
      <c r="AJ304" s="203"/>
      <c r="AK304" s="200"/>
      <c r="AL304" s="200"/>
    </row>
    <row r="305" spans="2:38" ht="16.5" customHeight="1" x14ac:dyDescent="0.2">
      <c r="B305" s="172" t="s">
        <v>2437</v>
      </c>
      <c r="C305" s="173"/>
      <c r="D305" s="173"/>
      <c r="E305" s="171"/>
      <c r="F305" s="203"/>
      <c r="G305" s="203"/>
      <c r="H305" s="203"/>
      <c r="I305" s="203"/>
      <c r="J305" s="203"/>
      <c r="K305" s="203"/>
      <c r="L305" s="203"/>
      <c r="M305" s="203"/>
      <c r="N305" s="203"/>
      <c r="O305" s="203"/>
      <c r="P305" s="160" t="str">
        <f t="shared" si="5"/>
        <v/>
      </c>
      <c r="Q305" s="203"/>
      <c r="R305" s="203"/>
      <c r="S305" s="203">
        <v>1</v>
      </c>
      <c r="T305" s="203"/>
      <c r="U305" s="203"/>
      <c r="V305" s="203"/>
      <c r="W305" s="203"/>
      <c r="X305" s="203"/>
      <c r="Y305" s="203"/>
      <c r="Z305" s="203"/>
      <c r="AA305" s="203"/>
      <c r="AB305" s="203"/>
      <c r="AC305" s="203"/>
      <c r="AD305" s="203"/>
      <c r="AE305" s="203"/>
      <c r="AF305" s="203"/>
      <c r="AG305" s="203"/>
      <c r="AH305" s="203"/>
      <c r="AI305" s="203"/>
      <c r="AJ305" s="203"/>
      <c r="AK305" s="200"/>
      <c r="AL305" s="200"/>
    </row>
    <row r="306" spans="2:38" ht="16.5" customHeight="1" x14ac:dyDescent="0.2">
      <c r="B306" s="172" t="s">
        <v>2444</v>
      </c>
      <c r="C306" s="173"/>
      <c r="D306" s="173"/>
      <c r="E306" s="171"/>
      <c r="F306" s="203"/>
      <c r="G306" s="203"/>
      <c r="H306" s="203"/>
      <c r="I306" s="203"/>
      <c r="J306" s="203"/>
      <c r="K306" s="203"/>
      <c r="L306" s="203"/>
      <c r="M306" s="203"/>
      <c r="N306" s="203"/>
      <c r="O306" s="203"/>
      <c r="P306" s="160" t="str">
        <f t="shared" si="5"/>
        <v/>
      </c>
      <c r="Q306" s="203"/>
      <c r="R306" s="203"/>
      <c r="S306" s="203">
        <v>1</v>
      </c>
      <c r="T306" s="203"/>
      <c r="U306" s="203"/>
      <c r="V306" s="203"/>
      <c r="W306" s="203"/>
      <c r="X306" s="203"/>
      <c r="Y306" s="203"/>
      <c r="Z306" s="203"/>
      <c r="AA306" s="203"/>
      <c r="AB306" s="203"/>
      <c r="AC306" s="203"/>
      <c r="AD306" s="203"/>
      <c r="AE306" s="203"/>
      <c r="AF306" s="203"/>
      <c r="AG306" s="203"/>
      <c r="AH306" s="203"/>
      <c r="AI306" s="203"/>
      <c r="AJ306" s="203"/>
      <c r="AK306" s="200"/>
      <c r="AL306" s="200"/>
    </row>
    <row r="307" spans="2:38" ht="16.5" customHeight="1" x14ac:dyDescent="0.2">
      <c r="B307" s="172" t="s">
        <v>2426</v>
      </c>
      <c r="C307" s="173"/>
      <c r="D307" s="173"/>
      <c r="E307" s="171"/>
      <c r="F307" s="203"/>
      <c r="G307" s="203"/>
      <c r="H307" s="203"/>
      <c r="I307" s="203"/>
      <c r="J307" s="203"/>
      <c r="K307" s="203"/>
      <c r="L307" s="203"/>
      <c r="M307" s="203"/>
      <c r="N307" s="203"/>
      <c r="O307" s="203"/>
      <c r="P307" s="160" t="str">
        <f t="shared" si="5"/>
        <v/>
      </c>
      <c r="Q307" s="203"/>
      <c r="R307" s="203"/>
      <c r="S307" s="203">
        <v>1</v>
      </c>
      <c r="T307" s="203"/>
      <c r="U307" s="203"/>
      <c r="V307" s="203"/>
      <c r="W307" s="203"/>
      <c r="X307" s="203"/>
      <c r="Y307" s="203"/>
      <c r="Z307" s="203"/>
      <c r="AA307" s="203"/>
      <c r="AB307" s="203"/>
      <c r="AC307" s="203"/>
      <c r="AD307" s="203"/>
      <c r="AE307" s="203"/>
      <c r="AF307" s="203"/>
      <c r="AG307" s="203"/>
      <c r="AH307" s="203"/>
      <c r="AI307" s="203"/>
      <c r="AJ307" s="203"/>
      <c r="AK307" s="200"/>
      <c r="AL307" s="200"/>
    </row>
    <row r="308" spans="2:38" ht="16.5" customHeight="1" x14ac:dyDescent="0.2">
      <c r="B308" s="172" t="s">
        <v>2433</v>
      </c>
      <c r="C308" s="173"/>
      <c r="D308" s="173"/>
      <c r="E308" s="171"/>
      <c r="F308" s="203"/>
      <c r="G308" s="203"/>
      <c r="H308" s="203"/>
      <c r="I308" s="203"/>
      <c r="J308" s="203"/>
      <c r="K308" s="203"/>
      <c r="L308" s="203"/>
      <c r="M308" s="203"/>
      <c r="N308" s="203"/>
      <c r="O308" s="203"/>
      <c r="P308" s="160" t="str">
        <f t="shared" si="5"/>
        <v/>
      </c>
      <c r="Q308" s="203"/>
      <c r="R308" s="203"/>
      <c r="S308" s="203">
        <v>1</v>
      </c>
      <c r="T308" s="203"/>
      <c r="U308" s="203"/>
      <c r="V308" s="203"/>
      <c r="W308" s="203"/>
      <c r="X308" s="203"/>
      <c r="Y308" s="203"/>
      <c r="Z308" s="203"/>
      <c r="AA308" s="203"/>
      <c r="AB308" s="203"/>
      <c r="AC308" s="203"/>
      <c r="AD308" s="203"/>
      <c r="AE308" s="203"/>
      <c r="AF308" s="203"/>
      <c r="AG308" s="203"/>
      <c r="AH308" s="203"/>
      <c r="AI308" s="203"/>
      <c r="AJ308" s="203"/>
      <c r="AK308" s="200"/>
      <c r="AL308" s="200"/>
    </row>
    <row r="309" spans="2:38" ht="16.5" customHeight="1" x14ac:dyDescent="0.2">
      <c r="B309" s="172" t="s">
        <v>2440</v>
      </c>
      <c r="C309" s="173"/>
      <c r="D309" s="173"/>
      <c r="E309" s="171"/>
      <c r="F309" s="203"/>
      <c r="G309" s="203"/>
      <c r="H309" s="203"/>
      <c r="I309" s="203"/>
      <c r="J309" s="203"/>
      <c r="K309" s="203"/>
      <c r="L309" s="203"/>
      <c r="M309" s="203"/>
      <c r="N309" s="203"/>
      <c r="O309" s="203"/>
      <c r="P309" s="160" t="str">
        <f t="shared" si="5"/>
        <v/>
      </c>
      <c r="Q309" s="203"/>
      <c r="R309" s="203"/>
      <c r="S309" s="203">
        <v>1</v>
      </c>
      <c r="T309" s="203"/>
      <c r="U309" s="203"/>
      <c r="V309" s="203"/>
      <c r="W309" s="203"/>
      <c r="X309" s="203"/>
      <c r="Y309" s="203"/>
      <c r="Z309" s="203"/>
      <c r="AA309" s="203"/>
      <c r="AB309" s="203"/>
      <c r="AC309" s="203"/>
      <c r="AD309" s="203"/>
      <c r="AE309" s="203"/>
      <c r="AF309" s="203"/>
      <c r="AG309" s="203"/>
      <c r="AH309" s="203"/>
      <c r="AI309" s="203"/>
      <c r="AJ309" s="203"/>
      <c r="AK309" s="200"/>
      <c r="AL309" s="200"/>
    </row>
    <row r="310" spans="2:38" ht="16.5" customHeight="1" x14ac:dyDescent="0.2">
      <c r="B310" s="172" t="s">
        <v>2445</v>
      </c>
      <c r="C310" s="173"/>
      <c r="D310" s="173"/>
      <c r="E310" s="171"/>
      <c r="F310" s="203"/>
      <c r="G310" s="203"/>
      <c r="H310" s="203"/>
      <c r="I310" s="203"/>
      <c r="J310" s="203"/>
      <c r="K310" s="203"/>
      <c r="L310" s="203"/>
      <c r="M310" s="203"/>
      <c r="N310" s="203"/>
      <c r="O310" s="203"/>
      <c r="P310" s="160" t="str">
        <f t="shared" si="5"/>
        <v/>
      </c>
      <c r="Q310" s="203"/>
      <c r="R310" s="203"/>
      <c r="S310" s="203">
        <v>1</v>
      </c>
      <c r="T310" s="203"/>
      <c r="U310" s="203"/>
      <c r="V310" s="203"/>
      <c r="W310" s="203"/>
      <c r="X310" s="203"/>
      <c r="Y310" s="203"/>
      <c r="Z310" s="203"/>
      <c r="AA310" s="203"/>
      <c r="AB310" s="203"/>
      <c r="AC310" s="203"/>
      <c r="AD310" s="203"/>
      <c r="AE310" s="203"/>
      <c r="AF310" s="203"/>
      <c r="AG310" s="203"/>
      <c r="AH310" s="203"/>
      <c r="AI310" s="203"/>
      <c r="AJ310" s="203"/>
      <c r="AK310" s="200"/>
      <c r="AL310" s="200"/>
    </row>
    <row r="311" spans="2:38" ht="16.5" customHeight="1" x14ac:dyDescent="0.2">
      <c r="B311" s="172" t="s">
        <v>2427</v>
      </c>
      <c r="C311" s="173"/>
      <c r="D311" s="173"/>
      <c r="E311" s="171"/>
      <c r="F311" s="203"/>
      <c r="G311" s="203"/>
      <c r="H311" s="203"/>
      <c r="I311" s="203"/>
      <c r="J311" s="203"/>
      <c r="K311" s="203"/>
      <c r="L311" s="203"/>
      <c r="M311" s="203"/>
      <c r="N311" s="203"/>
      <c r="O311" s="203"/>
      <c r="P311" s="160" t="str">
        <f t="shared" si="5"/>
        <v/>
      </c>
      <c r="Q311" s="203"/>
      <c r="R311" s="203"/>
      <c r="S311" s="203">
        <v>1</v>
      </c>
      <c r="T311" s="203"/>
      <c r="U311" s="203"/>
      <c r="V311" s="203"/>
      <c r="W311" s="203"/>
      <c r="X311" s="203"/>
      <c r="Y311" s="203"/>
      <c r="Z311" s="203"/>
      <c r="AA311" s="203"/>
      <c r="AB311" s="203"/>
      <c r="AC311" s="203"/>
      <c r="AD311" s="203"/>
      <c r="AE311" s="203"/>
      <c r="AF311" s="203"/>
      <c r="AG311" s="203"/>
      <c r="AH311" s="203"/>
      <c r="AI311" s="203"/>
      <c r="AJ311" s="203"/>
      <c r="AK311" s="200"/>
      <c r="AL311" s="200"/>
    </row>
    <row r="312" spans="2:38" ht="16.5" customHeight="1" x14ac:dyDescent="0.2">
      <c r="B312" s="172" t="s">
        <v>2436</v>
      </c>
      <c r="C312" s="173"/>
      <c r="D312" s="173"/>
      <c r="E312" s="171"/>
      <c r="F312" s="203"/>
      <c r="G312" s="203"/>
      <c r="H312" s="203"/>
      <c r="I312" s="203"/>
      <c r="J312" s="203"/>
      <c r="K312" s="203"/>
      <c r="L312" s="203"/>
      <c r="M312" s="203"/>
      <c r="N312" s="203"/>
      <c r="O312" s="203"/>
      <c r="P312" s="160" t="str">
        <f t="shared" si="5"/>
        <v/>
      </c>
      <c r="Q312" s="203"/>
      <c r="R312" s="203"/>
      <c r="S312" s="203">
        <v>1</v>
      </c>
      <c r="T312" s="203"/>
      <c r="U312" s="203"/>
      <c r="V312" s="203"/>
      <c r="W312" s="203"/>
      <c r="X312" s="203"/>
      <c r="Y312" s="203"/>
      <c r="Z312" s="203"/>
      <c r="AA312" s="203"/>
      <c r="AB312" s="203"/>
      <c r="AC312" s="203"/>
      <c r="AD312" s="203"/>
      <c r="AE312" s="203"/>
      <c r="AF312" s="203"/>
      <c r="AG312" s="203"/>
      <c r="AH312" s="203"/>
      <c r="AI312" s="203"/>
      <c r="AJ312" s="203"/>
      <c r="AK312" s="200"/>
      <c r="AL312" s="200"/>
    </row>
    <row r="313" spans="2:38" ht="16.5" customHeight="1" x14ac:dyDescent="0.2">
      <c r="B313" s="172" t="s">
        <v>1176</v>
      </c>
      <c r="C313" s="173"/>
      <c r="D313" s="173"/>
      <c r="E313" s="171"/>
      <c r="F313" s="203"/>
      <c r="G313" s="203"/>
      <c r="H313" s="203"/>
      <c r="I313" s="203"/>
      <c r="J313" s="203"/>
      <c r="K313" s="203"/>
      <c r="L313" s="203"/>
      <c r="M313" s="203"/>
      <c r="N313" s="203"/>
      <c r="O313" s="203"/>
      <c r="P313" s="160" t="str">
        <f t="shared" si="5"/>
        <v/>
      </c>
      <c r="Q313" s="203"/>
      <c r="R313" s="203"/>
      <c r="S313" s="203">
        <v>0</v>
      </c>
      <c r="T313" s="203"/>
      <c r="U313" s="203"/>
      <c r="V313" s="203"/>
      <c r="W313" s="203"/>
      <c r="X313" s="203"/>
      <c r="Y313" s="203"/>
      <c r="Z313" s="203"/>
      <c r="AA313" s="203"/>
      <c r="AB313" s="203"/>
      <c r="AC313" s="203"/>
      <c r="AD313" s="203"/>
      <c r="AE313" s="203"/>
      <c r="AF313" s="203"/>
      <c r="AG313" s="203"/>
      <c r="AH313" s="203"/>
      <c r="AI313" s="203"/>
      <c r="AJ313" s="203"/>
      <c r="AK313" s="200"/>
      <c r="AL313" s="200"/>
    </row>
    <row r="314" spans="2:38" ht="16.5" customHeight="1" x14ac:dyDescent="0.2">
      <c r="B314" s="172" t="s">
        <v>2423</v>
      </c>
      <c r="C314" s="173"/>
      <c r="D314" s="173"/>
      <c r="E314" s="171"/>
      <c r="F314" s="203"/>
      <c r="G314" s="203"/>
      <c r="H314" s="203"/>
      <c r="I314" s="203"/>
      <c r="J314" s="203"/>
      <c r="K314" s="203"/>
      <c r="L314" s="203"/>
      <c r="M314" s="203"/>
      <c r="N314" s="203">
        <v>1</v>
      </c>
      <c r="O314" s="203">
        <v>0.6</v>
      </c>
      <c r="P314" s="160">
        <f t="shared" si="5"/>
        <v>1.9685039370078738</v>
      </c>
      <c r="Q314" s="203"/>
      <c r="R314" s="203"/>
      <c r="S314" s="203">
        <v>4</v>
      </c>
      <c r="T314" s="203"/>
      <c r="U314" s="203"/>
      <c r="V314" s="203"/>
      <c r="W314" s="203"/>
      <c r="X314" s="203"/>
      <c r="Y314" s="203"/>
      <c r="Z314" s="203"/>
      <c r="AA314" s="203"/>
      <c r="AB314" s="203"/>
      <c r="AC314" s="203"/>
      <c r="AD314" s="203"/>
      <c r="AE314" s="203"/>
      <c r="AF314" s="203"/>
      <c r="AG314" s="203"/>
      <c r="AH314" s="203"/>
      <c r="AI314" s="203"/>
      <c r="AJ314" s="203"/>
      <c r="AK314" s="200"/>
      <c r="AL314" s="200"/>
    </row>
    <row r="315" spans="2:38" ht="16.5" customHeight="1" x14ac:dyDescent="0.2">
      <c r="B315" s="167" t="s">
        <v>2394</v>
      </c>
      <c r="C315" s="162"/>
      <c r="D315" s="162"/>
      <c r="E315" s="162"/>
      <c r="F315" s="200"/>
      <c r="G315" s="200"/>
      <c r="H315" s="200"/>
      <c r="I315" s="200"/>
      <c r="J315" s="200"/>
      <c r="K315" s="200"/>
      <c r="L315" s="200"/>
      <c r="M315" s="200"/>
      <c r="N315" s="200"/>
      <c r="O315" s="200"/>
      <c r="P315" s="160" t="str">
        <f t="shared" si="5"/>
        <v/>
      </c>
      <c r="Q315" s="200"/>
      <c r="R315" s="200"/>
      <c r="S315" s="202"/>
      <c r="T315" s="200"/>
      <c r="U315" s="200"/>
      <c r="V315" s="200"/>
      <c r="W315" s="200"/>
      <c r="X315" s="200"/>
      <c r="Y315" s="200"/>
      <c r="Z315" s="200"/>
      <c r="AA315" s="200"/>
      <c r="AB315" s="200"/>
      <c r="AC315" s="200"/>
      <c r="AD315" s="200"/>
      <c r="AE315" s="200"/>
      <c r="AF315" s="200"/>
      <c r="AG315" s="200"/>
      <c r="AH315" s="200"/>
      <c r="AI315" s="200"/>
      <c r="AJ315" s="200"/>
      <c r="AK315" s="200"/>
      <c r="AL315" s="200"/>
    </row>
    <row r="316" spans="2:38" ht="16.5" customHeight="1" x14ac:dyDescent="0.2">
      <c r="B316" s="167" t="s">
        <v>2485</v>
      </c>
      <c r="C316" s="162"/>
      <c r="D316" s="162"/>
      <c r="E316" s="162"/>
      <c r="F316" s="200"/>
      <c r="G316" s="200"/>
      <c r="H316" s="200"/>
      <c r="I316" s="200"/>
      <c r="J316" s="200"/>
      <c r="K316" s="200"/>
      <c r="L316" s="200"/>
      <c r="M316" s="200"/>
      <c r="N316" s="200">
        <f>0.3048</f>
        <v>0.30480000000000002</v>
      </c>
      <c r="O316" s="200">
        <f>0.61</f>
        <v>0.61</v>
      </c>
      <c r="P316" s="160">
        <f t="shared" si="5"/>
        <v>2.001312335958005</v>
      </c>
      <c r="Q316" s="200"/>
      <c r="R316" s="200"/>
      <c r="S316" s="202"/>
      <c r="T316" s="200"/>
      <c r="U316" s="200"/>
      <c r="V316" s="200"/>
      <c r="W316" s="200"/>
      <c r="X316" s="200"/>
      <c r="Y316" s="200"/>
      <c r="Z316" s="200"/>
      <c r="AA316" s="200"/>
      <c r="AB316" s="200"/>
      <c r="AC316" s="200"/>
      <c r="AD316" s="200"/>
      <c r="AE316" s="200"/>
      <c r="AF316" s="200"/>
      <c r="AG316" s="200"/>
      <c r="AH316" s="200"/>
      <c r="AI316" s="200"/>
      <c r="AJ316" s="200"/>
      <c r="AK316" s="200"/>
      <c r="AL316" s="200"/>
    </row>
    <row r="317" spans="2:38" ht="16.5" customHeight="1" x14ac:dyDescent="0.2">
      <c r="B317" s="167" t="s">
        <v>2359</v>
      </c>
      <c r="C317" s="162"/>
      <c r="D317" s="162"/>
      <c r="E317" s="162"/>
      <c r="F317" s="200"/>
      <c r="G317" s="200"/>
      <c r="H317" s="200"/>
      <c r="I317" s="200"/>
      <c r="J317" s="200"/>
      <c r="K317" s="200"/>
      <c r="L317" s="200"/>
      <c r="M317" s="200"/>
      <c r="N317" s="200"/>
      <c r="O317" s="200"/>
      <c r="P317" s="160" t="str">
        <f t="shared" si="5"/>
        <v/>
      </c>
      <c r="Q317" s="200" t="s">
        <v>2201</v>
      </c>
      <c r="R317" s="200"/>
      <c r="S317" s="202"/>
      <c r="T317" s="200"/>
      <c r="U317" s="200"/>
      <c r="V317" s="200"/>
      <c r="W317" s="200"/>
      <c r="X317" s="200"/>
      <c r="Y317" s="200"/>
      <c r="Z317" s="200"/>
      <c r="AA317" s="200"/>
      <c r="AB317" s="200"/>
      <c r="AC317" s="200"/>
      <c r="AD317" s="200"/>
      <c r="AE317" s="200"/>
      <c r="AF317" s="200"/>
      <c r="AG317" s="200"/>
      <c r="AH317" s="200"/>
      <c r="AI317" s="200"/>
      <c r="AJ317" s="200"/>
      <c r="AK317" s="200"/>
      <c r="AL317" s="200"/>
    </row>
    <row r="318" spans="2:38" ht="16.5" customHeight="1" x14ac:dyDescent="0.2">
      <c r="B318" s="167" t="s">
        <v>2484</v>
      </c>
      <c r="C318" s="162"/>
      <c r="D318" s="162"/>
      <c r="E318" s="162"/>
      <c r="F318" s="200"/>
      <c r="G318" s="200"/>
      <c r="H318" s="200"/>
      <c r="I318" s="200"/>
      <c r="J318" s="200"/>
      <c r="K318" s="200"/>
      <c r="L318" s="200"/>
      <c r="M318" s="200"/>
      <c r="N318" s="200"/>
      <c r="O318" s="200"/>
      <c r="P318" s="160" t="str">
        <f t="shared" si="5"/>
        <v/>
      </c>
      <c r="Q318" s="200"/>
      <c r="R318" s="200"/>
      <c r="S318" s="202"/>
      <c r="T318" s="200"/>
      <c r="U318" s="200"/>
      <c r="V318" s="200"/>
      <c r="W318" s="200"/>
      <c r="X318" s="200"/>
      <c r="Y318" s="200"/>
      <c r="Z318" s="200"/>
      <c r="AA318" s="200"/>
      <c r="AB318" s="200"/>
      <c r="AC318" s="200"/>
      <c r="AD318" s="200"/>
      <c r="AE318" s="200"/>
      <c r="AF318" s="200"/>
      <c r="AG318" s="200"/>
      <c r="AH318" s="200"/>
      <c r="AI318" s="200"/>
      <c r="AJ318" s="200"/>
      <c r="AK318" s="200"/>
      <c r="AL318" s="200"/>
    </row>
    <row r="319" spans="2:38" ht="16.5" customHeight="1" x14ac:dyDescent="0.2">
      <c r="B319" s="172" t="s">
        <v>2441</v>
      </c>
      <c r="C319" s="173"/>
      <c r="D319" s="173"/>
      <c r="E319" s="171"/>
      <c r="F319" s="203"/>
      <c r="G319" s="203"/>
      <c r="H319" s="203"/>
      <c r="I319" s="203"/>
      <c r="J319" s="203"/>
      <c r="K319" s="203"/>
      <c r="L319" s="203"/>
      <c r="M319" s="203"/>
      <c r="N319" s="203"/>
      <c r="O319" s="203"/>
      <c r="P319" s="160" t="str">
        <f t="shared" si="5"/>
        <v/>
      </c>
      <c r="Q319" s="203" t="s">
        <v>2201</v>
      </c>
      <c r="R319" s="203"/>
      <c r="S319" s="203">
        <v>4</v>
      </c>
      <c r="T319" s="203"/>
      <c r="U319" s="203"/>
      <c r="V319" s="203"/>
      <c r="W319" s="203"/>
      <c r="X319" s="203"/>
      <c r="Y319" s="203"/>
      <c r="Z319" s="203"/>
      <c r="AA319" s="203"/>
      <c r="AB319" s="203"/>
      <c r="AC319" s="203"/>
      <c r="AD319" s="203"/>
      <c r="AE319" s="203"/>
      <c r="AF319" s="203"/>
      <c r="AG319" s="203"/>
      <c r="AH319" s="203"/>
      <c r="AI319" s="203"/>
      <c r="AJ319" s="203"/>
      <c r="AK319" s="200"/>
      <c r="AL319" s="200"/>
    </row>
  </sheetData>
  <autoFilter ref="A2:AL319" xr:uid="{FE6AC43E-42B4-494F-83F9-2C61A20144A7}">
    <sortState xmlns:xlrd2="http://schemas.microsoft.com/office/spreadsheetml/2017/richdata2" ref="A3:AL319">
      <sortCondition ref="C2:C319"/>
    </sortState>
  </autoFilter>
  <mergeCells count="7">
    <mergeCell ref="AE1:AH1"/>
    <mergeCell ref="AI1:AK1"/>
    <mergeCell ref="B1:E1"/>
    <mergeCell ref="F1:J1"/>
    <mergeCell ref="L1:O1"/>
    <mergeCell ref="Q1:X1"/>
    <mergeCell ref="AA1:AD1"/>
  </mergeCells>
  <hyperlinks>
    <hyperlink ref="AL15" r:id="rId1" xr:uid="{AAF3BD09-6A3C-459D-8C47-0895E268339C}"/>
    <hyperlink ref="AJ60" r:id="rId2" xr:uid="{4E062BBE-6DFA-41EC-82DC-6CE2F9AA270F}"/>
    <hyperlink ref="AL75" r:id="rId3" xr:uid="{CF3CF833-F646-496C-921A-3E8DCCA0155B}"/>
    <hyperlink ref="AL76" r:id="rId4" xr:uid="{CED5CA88-93D5-4008-B827-F9B63979EBEF}"/>
    <hyperlink ref="AL77" r:id="rId5" xr:uid="{E0EA6382-F805-4DD4-8674-9C8F478981E5}"/>
    <hyperlink ref="AK78" r:id="rId6" xr:uid="{85E2424A-F81E-44A8-B57F-B8B12EE0BEA1}"/>
    <hyperlink ref="AL79" r:id="rId7" xr:uid="{401ADD09-CF73-4D8F-A463-FA4306422FF8}"/>
    <hyperlink ref="AL89" r:id="rId8" xr:uid="{9AEBE49B-41E3-4042-85ED-B853BE8BA63C}"/>
    <hyperlink ref="AL102" r:id="rId9" xr:uid="{0A3438F7-5C0F-48D0-87B6-CF32896C931D}"/>
    <hyperlink ref="AL126" r:id="rId10" xr:uid="{B1AD52C6-8C87-45D8-909E-6F8E127868AF}"/>
    <hyperlink ref="AL132" r:id="rId11" xr:uid="{B31D8C82-AEDB-4E36-AA1B-D3B7A0BB34F4}"/>
    <hyperlink ref="AL243" r:id="rId12" xr:uid="{56F945D4-686C-4D0A-90A7-E92D1590ABEF}"/>
    <hyperlink ref="AL244" r:id="rId13" xr:uid="{5DB30DDD-D726-494E-9479-11D6E490BD8F}"/>
    <hyperlink ref="AK246" r:id="rId14" xr:uid="{FD255409-DE02-44B1-971F-EBA9DA60CE80}"/>
    <hyperlink ref="AL246" r:id="rId15" xr:uid="{AD70D5A9-AC84-4F09-A347-35D5F324EB8B}"/>
    <hyperlink ref="AJ253" r:id="rId16" xr:uid="{771D7CAC-6564-4460-8835-48DD6D0097AC}"/>
    <hyperlink ref="AK285" r:id="rId17" xr:uid="{7CF33A8A-019E-412D-B974-3A457857E7CD}"/>
    <hyperlink ref="AL285" r:id="rId18" xr:uid="{164A7ACF-D99F-4194-8AF8-DBDA1A3B8D5D}"/>
  </hyperlinks>
  <pageMargins left="0.7" right="0.7" top="0.75" bottom="0.75" header="0.3" footer="0.3"/>
  <pageSetup orientation="portrait" r:id="rId19"/>
  <legacyDrawing r:id="rId2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090B5-4322-4531-AE04-407AB60958D0}">
  <dimension ref="A1:K12"/>
  <sheetViews>
    <sheetView workbookViewId="0">
      <selection activeCell="C13" sqref="C13"/>
    </sheetView>
  </sheetViews>
  <sheetFormatPr defaultRowHeight="12.75" x14ac:dyDescent="0.2"/>
  <cols>
    <col min="1" max="1" width="20.28515625" bestFit="1" customWidth="1"/>
    <col min="2" max="2" width="9.85546875" bestFit="1" customWidth="1"/>
    <col min="3" max="3" width="12.140625" customWidth="1"/>
    <col min="4" max="4" width="9.140625" style="94"/>
    <col min="7" max="7" width="9.85546875" style="97" bestFit="1" customWidth="1"/>
  </cols>
  <sheetData>
    <row r="1" spans="1:11" ht="30" x14ac:dyDescent="0.2">
      <c r="A1" s="73" t="s">
        <v>2162</v>
      </c>
      <c r="B1" s="73" t="s">
        <v>2276</v>
      </c>
      <c r="C1" s="73" t="s">
        <v>2277</v>
      </c>
      <c r="D1" s="74" t="s">
        <v>2165</v>
      </c>
      <c r="E1" s="75" t="s">
        <v>2168</v>
      </c>
      <c r="F1" s="77" t="s">
        <v>2181</v>
      </c>
      <c r="G1" s="77" t="s">
        <v>2453</v>
      </c>
      <c r="H1" s="77" t="s">
        <v>2174</v>
      </c>
      <c r="I1" s="77" t="s">
        <v>2175</v>
      </c>
      <c r="J1" s="77" t="s">
        <v>2451</v>
      </c>
      <c r="K1" s="77" t="s">
        <v>58</v>
      </c>
    </row>
    <row r="2" spans="1:11" x14ac:dyDescent="0.2">
      <c r="A2" t="s">
        <v>2448</v>
      </c>
      <c r="B2" s="77" t="s">
        <v>2449</v>
      </c>
      <c r="C2" s="77" t="s">
        <v>1264</v>
      </c>
      <c r="D2" s="94">
        <v>4</v>
      </c>
      <c r="E2" s="72" t="s">
        <v>126</v>
      </c>
      <c r="F2" s="77" t="s">
        <v>2450</v>
      </c>
      <c r="G2" s="77" t="s">
        <v>2454</v>
      </c>
      <c r="H2">
        <v>0.3</v>
      </c>
      <c r="J2" s="77" t="s">
        <v>2450</v>
      </c>
      <c r="K2" s="100" t="s">
        <v>2452</v>
      </c>
    </row>
    <row r="3" spans="1:11" x14ac:dyDescent="0.2">
      <c r="A3" t="s">
        <v>2456</v>
      </c>
      <c r="B3" s="77" t="s">
        <v>2455</v>
      </c>
      <c r="C3" t="s">
        <v>1428</v>
      </c>
      <c r="D3" s="94">
        <v>3</v>
      </c>
      <c r="E3" s="72" t="s">
        <v>126</v>
      </c>
      <c r="F3" s="77" t="s">
        <v>2450</v>
      </c>
      <c r="G3" s="97">
        <v>0.3</v>
      </c>
      <c r="H3">
        <v>1</v>
      </c>
      <c r="K3" s="77" t="s">
        <v>2457</v>
      </c>
    </row>
    <row r="4" spans="1:11" x14ac:dyDescent="0.2">
      <c r="A4" t="s">
        <v>2458</v>
      </c>
      <c r="B4" s="77" t="s">
        <v>2459</v>
      </c>
      <c r="C4" t="s">
        <v>2460</v>
      </c>
      <c r="D4" s="94">
        <v>4</v>
      </c>
      <c r="E4" s="72" t="s">
        <v>115</v>
      </c>
      <c r="F4" s="77" t="s">
        <v>2450</v>
      </c>
      <c r="G4" s="97">
        <f>2/12*0.3048</f>
        <v>5.0799999999999998E-2</v>
      </c>
      <c r="H4" s="77" t="s">
        <v>2461</v>
      </c>
    </row>
    <row r="5" spans="1:11" x14ac:dyDescent="0.2">
      <c r="A5" s="77" t="s">
        <v>2465</v>
      </c>
      <c r="B5" s="77" t="s">
        <v>2463</v>
      </c>
      <c r="C5" t="s">
        <v>2464</v>
      </c>
      <c r="D5" s="94">
        <v>5</v>
      </c>
      <c r="E5" s="72" t="s">
        <v>126</v>
      </c>
      <c r="G5" s="97">
        <f>4/12*0.3048</f>
        <v>0.1016</v>
      </c>
      <c r="H5" s="77" t="s">
        <v>2467</v>
      </c>
    </row>
    <row r="6" spans="1:11" x14ac:dyDescent="0.2">
      <c r="A6" s="77" t="s">
        <v>2466</v>
      </c>
      <c r="B6" s="77" t="s">
        <v>2468</v>
      </c>
      <c r="C6" t="s">
        <v>1264</v>
      </c>
      <c r="D6" s="94">
        <v>3</v>
      </c>
      <c r="G6" s="77" t="s">
        <v>2482</v>
      </c>
    </row>
    <row r="7" spans="1:11" x14ac:dyDescent="0.2">
      <c r="A7" s="77" t="s">
        <v>2479</v>
      </c>
      <c r="B7" s="77" t="s">
        <v>2480</v>
      </c>
      <c r="C7" t="s">
        <v>2481</v>
      </c>
      <c r="D7" s="94">
        <v>2</v>
      </c>
      <c r="E7" s="72" t="s">
        <v>126</v>
      </c>
      <c r="G7" s="97">
        <f>3/12*0.3048</f>
        <v>7.6200000000000004E-2</v>
      </c>
    </row>
    <row r="8" spans="1:11" x14ac:dyDescent="0.2">
      <c r="A8" s="77" t="s">
        <v>2469</v>
      </c>
      <c r="B8" s="77" t="s">
        <v>2470</v>
      </c>
      <c r="C8" s="77" t="s">
        <v>2471</v>
      </c>
      <c r="D8" s="94">
        <v>4</v>
      </c>
      <c r="G8" s="77" t="s">
        <v>2462</v>
      </c>
    </row>
    <row r="9" spans="1:11" x14ac:dyDescent="0.2">
      <c r="A9" t="s">
        <v>2475</v>
      </c>
      <c r="B9" s="77" t="s">
        <v>2470</v>
      </c>
      <c r="C9" t="s">
        <v>2472</v>
      </c>
      <c r="D9" s="94">
        <v>4</v>
      </c>
      <c r="G9" s="77" t="s">
        <v>2462</v>
      </c>
    </row>
    <row r="10" spans="1:11" x14ac:dyDescent="0.2">
      <c r="A10" s="77" t="s">
        <v>2474</v>
      </c>
      <c r="B10" s="77" t="s">
        <v>2473</v>
      </c>
      <c r="C10" t="s">
        <v>1016</v>
      </c>
      <c r="D10" s="94">
        <v>4</v>
      </c>
      <c r="G10" s="77">
        <f>5*0.3048</f>
        <v>1.524</v>
      </c>
    </row>
    <row r="11" spans="1:11" x14ac:dyDescent="0.2">
      <c r="A11" s="77" t="s">
        <v>2476</v>
      </c>
      <c r="B11" s="77" t="s">
        <v>2477</v>
      </c>
      <c r="C11" t="s">
        <v>2478</v>
      </c>
      <c r="D11" s="94">
        <v>2</v>
      </c>
      <c r="G11" s="97">
        <f>2/12*0.3048</f>
        <v>5.0799999999999998E-2</v>
      </c>
    </row>
    <row r="12" spans="1:11" x14ac:dyDescent="0.2">
      <c r="A12" t="s">
        <v>2483</v>
      </c>
    </row>
  </sheetData>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F0CE2-AA28-41EC-A774-E4DA439BF8FF}">
  <dimension ref="A1:P17"/>
  <sheetViews>
    <sheetView zoomScaleNormal="100" workbookViewId="0">
      <selection activeCell="E16" sqref="E16"/>
    </sheetView>
  </sheetViews>
  <sheetFormatPr defaultRowHeight="12.75" x14ac:dyDescent="0.2"/>
  <cols>
    <col min="1" max="1" width="19" style="84" customWidth="1"/>
    <col min="2" max="2" width="14.140625" style="84" customWidth="1"/>
    <col min="3" max="3" width="18.5703125" style="82" bestFit="1" customWidth="1"/>
    <col min="4" max="4" width="15.140625" style="82" bestFit="1" customWidth="1"/>
    <col min="5" max="5" width="11.7109375" style="82" bestFit="1" customWidth="1"/>
    <col min="6" max="6" width="11" style="82" bestFit="1" customWidth="1"/>
    <col min="7" max="7" width="6.42578125" style="82" customWidth="1"/>
    <col min="8" max="9" width="8.7109375" style="82" bestFit="1" customWidth="1"/>
    <col min="10" max="10" width="15" style="82" bestFit="1" customWidth="1"/>
    <col min="11" max="11" width="7.140625" style="82" bestFit="1" customWidth="1"/>
    <col min="12" max="12" width="8.7109375" style="82" bestFit="1" customWidth="1"/>
    <col min="13" max="13" width="5.85546875" style="82" bestFit="1" customWidth="1"/>
    <col min="14" max="14" width="9.28515625" style="82" bestFit="1" customWidth="1"/>
    <col min="15" max="15" width="53.140625" style="78" bestFit="1" customWidth="1"/>
    <col min="16" max="16" width="55.5703125" style="78" bestFit="1" customWidth="1"/>
    <col min="17" max="16384" width="9.140625" style="78"/>
  </cols>
  <sheetData>
    <row r="1" spans="1:16" x14ac:dyDescent="0.2">
      <c r="A1" s="126" t="s">
        <v>2332</v>
      </c>
      <c r="B1" s="126" t="s">
        <v>2333</v>
      </c>
      <c r="C1" s="126" t="s">
        <v>2336</v>
      </c>
      <c r="D1" s="126" t="s">
        <v>2388</v>
      </c>
      <c r="E1" s="126" t="s">
        <v>2350</v>
      </c>
      <c r="F1" s="126" t="s">
        <v>2369</v>
      </c>
      <c r="G1" s="126" t="s">
        <v>2416</v>
      </c>
      <c r="H1" s="126" t="s">
        <v>2334</v>
      </c>
      <c r="I1" s="126"/>
      <c r="J1" s="126"/>
      <c r="K1" s="126"/>
      <c r="L1" s="126"/>
      <c r="M1" s="126"/>
      <c r="N1" s="126"/>
      <c r="O1" s="126" t="s">
        <v>2343</v>
      </c>
      <c r="P1" s="126" t="s">
        <v>2387</v>
      </c>
    </row>
    <row r="2" spans="1:16" x14ac:dyDescent="0.2">
      <c r="A2" s="127"/>
      <c r="B2" s="127"/>
      <c r="C2" s="127"/>
      <c r="D2" s="127"/>
      <c r="E2" s="127"/>
      <c r="F2" s="127"/>
      <c r="G2" s="127"/>
      <c r="H2" s="79" t="s">
        <v>2335</v>
      </c>
      <c r="I2" s="79" t="s">
        <v>2337</v>
      </c>
      <c r="J2" s="79" t="s">
        <v>2338</v>
      </c>
      <c r="K2" s="79" t="s">
        <v>2339</v>
      </c>
      <c r="L2" s="79" t="s">
        <v>2340</v>
      </c>
      <c r="M2" s="79" t="s">
        <v>2341</v>
      </c>
      <c r="N2" s="79" t="s">
        <v>2358</v>
      </c>
      <c r="O2" s="127"/>
      <c r="P2" s="127"/>
    </row>
    <row r="3" spans="1:16" x14ac:dyDescent="0.2">
      <c r="A3" s="83" t="s">
        <v>2344</v>
      </c>
      <c r="B3" s="83" t="s">
        <v>2345</v>
      </c>
      <c r="C3" s="85" t="s">
        <v>2201</v>
      </c>
      <c r="D3" s="85" t="s">
        <v>2389</v>
      </c>
      <c r="E3" s="86"/>
      <c r="F3" s="86"/>
      <c r="G3" s="86">
        <v>5</v>
      </c>
      <c r="H3" s="85" t="s">
        <v>2201</v>
      </c>
      <c r="I3" s="85" t="s">
        <v>2346</v>
      </c>
      <c r="J3" s="85" t="s">
        <v>2201</v>
      </c>
      <c r="K3" s="86"/>
      <c r="L3" s="86"/>
      <c r="M3" s="86"/>
      <c r="N3" s="86"/>
      <c r="O3" s="80" t="s">
        <v>2347</v>
      </c>
      <c r="P3" s="78" t="s">
        <v>2342</v>
      </c>
    </row>
    <row r="4" spans="1:16" x14ac:dyDescent="0.2">
      <c r="A4" s="83" t="s">
        <v>2348</v>
      </c>
      <c r="B4" s="83" t="s">
        <v>2349</v>
      </c>
      <c r="C4" s="86"/>
      <c r="D4" s="86"/>
      <c r="E4" s="85" t="s">
        <v>2201</v>
      </c>
      <c r="F4" s="85"/>
      <c r="G4" s="85"/>
      <c r="H4" s="85" t="s">
        <v>2201</v>
      </c>
      <c r="I4" s="86"/>
      <c r="J4" s="85" t="s">
        <v>2346</v>
      </c>
      <c r="K4" s="85" t="s">
        <v>2346</v>
      </c>
      <c r="L4" s="85" t="s">
        <v>2351</v>
      </c>
      <c r="M4" s="86"/>
      <c r="N4" s="86"/>
      <c r="O4" s="78" t="s">
        <v>2376</v>
      </c>
      <c r="P4" s="78" t="s">
        <v>2373</v>
      </c>
    </row>
    <row r="5" spans="1:16" x14ac:dyDescent="0.2">
      <c r="A5" s="83" t="s">
        <v>2352</v>
      </c>
      <c r="B5" s="83" t="s">
        <v>2349</v>
      </c>
      <c r="C5" s="85" t="s">
        <v>2201</v>
      </c>
      <c r="D5" s="86"/>
      <c r="E5" s="85" t="s">
        <v>2201</v>
      </c>
      <c r="F5" s="85"/>
      <c r="G5" s="85"/>
      <c r="H5" s="85" t="s">
        <v>2353</v>
      </c>
      <c r="I5" s="85" t="s">
        <v>2346</v>
      </c>
      <c r="J5" s="85" t="s">
        <v>2353</v>
      </c>
      <c r="K5" s="86"/>
      <c r="L5" s="86"/>
      <c r="M5" s="85" t="s">
        <v>2346</v>
      </c>
      <c r="N5" s="85"/>
      <c r="O5" s="80" t="s">
        <v>2377</v>
      </c>
    </row>
    <row r="6" spans="1:16" ht="26.25" customHeight="1" x14ac:dyDescent="0.2">
      <c r="A6" s="101" t="s">
        <v>2354</v>
      </c>
      <c r="B6" s="83" t="s">
        <v>2349</v>
      </c>
      <c r="C6" s="86"/>
      <c r="D6" s="85" t="s">
        <v>2390</v>
      </c>
      <c r="E6" s="86"/>
      <c r="F6" s="86"/>
      <c r="G6" s="86"/>
      <c r="H6" s="85" t="s">
        <v>2353</v>
      </c>
      <c r="I6" s="86"/>
      <c r="J6" s="85" t="s">
        <v>2356</v>
      </c>
      <c r="K6" s="85" t="s">
        <v>2355</v>
      </c>
      <c r="L6" s="86"/>
      <c r="M6" s="86"/>
      <c r="N6" s="86"/>
      <c r="O6" s="78" t="s">
        <v>2378</v>
      </c>
    </row>
    <row r="7" spans="1:16" x14ac:dyDescent="0.2">
      <c r="A7" s="83" t="s">
        <v>2357</v>
      </c>
      <c r="B7" s="83" t="s">
        <v>2360</v>
      </c>
      <c r="C7" s="86"/>
      <c r="D7" s="86"/>
      <c r="E7" s="85" t="s">
        <v>2201</v>
      </c>
      <c r="F7" s="85"/>
      <c r="G7" s="85">
        <v>5</v>
      </c>
      <c r="H7" s="85" t="s">
        <v>2201</v>
      </c>
      <c r="I7" s="85" t="s">
        <v>2353</v>
      </c>
      <c r="J7" s="85" t="s">
        <v>2353</v>
      </c>
      <c r="K7" s="86"/>
      <c r="L7" s="86"/>
      <c r="M7" s="86"/>
      <c r="N7" s="85" t="s">
        <v>2201</v>
      </c>
      <c r="O7" s="80" t="s">
        <v>2379</v>
      </c>
    </row>
    <row r="8" spans="1:16" x14ac:dyDescent="0.2">
      <c r="A8" s="83" t="s">
        <v>2359</v>
      </c>
      <c r="B8" s="83" t="s">
        <v>2360</v>
      </c>
      <c r="C8" s="85" t="s">
        <v>2363</v>
      </c>
      <c r="D8" s="86"/>
      <c r="E8" s="86"/>
      <c r="F8" s="85" t="s">
        <v>2201</v>
      </c>
      <c r="G8" s="85"/>
      <c r="H8" s="85" t="s">
        <v>2201</v>
      </c>
      <c r="I8" s="86"/>
      <c r="J8" s="85" t="s">
        <v>2201</v>
      </c>
      <c r="K8" s="86"/>
      <c r="L8" s="86"/>
      <c r="M8" s="86"/>
      <c r="N8" s="85" t="s">
        <v>2201</v>
      </c>
      <c r="O8" s="80" t="s">
        <v>2380</v>
      </c>
    </row>
    <row r="9" spans="1:16" x14ac:dyDescent="0.2">
      <c r="A9" s="83" t="s">
        <v>2361</v>
      </c>
      <c r="B9" s="83" t="s">
        <v>2360</v>
      </c>
      <c r="C9" s="86"/>
      <c r="D9" s="86"/>
      <c r="E9" s="85" t="s">
        <v>2201</v>
      </c>
      <c r="F9" s="85"/>
      <c r="G9" s="85"/>
      <c r="H9" s="85" t="s">
        <v>2201</v>
      </c>
      <c r="I9" s="86"/>
      <c r="J9" s="86"/>
      <c r="K9" s="86"/>
      <c r="L9" s="86"/>
      <c r="M9" s="86"/>
      <c r="N9" s="86"/>
      <c r="O9" s="80" t="s">
        <v>2381</v>
      </c>
    </row>
    <row r="10" spans="1:16" x14ac:dyDescent="0.2">
      <c r="A10" s="83" t="s">
        <v>2362</v>
      </c>
      <c r="B10" s="83" t="s">
        <v>2349</v>
      </c>
      <c r="C10" s="85" t="s">
        <v>2201</v>
      </c>
      <c r="D10" s="86"/>
      <c r="E10" s="86"/>
      <c r="F10" s="86"/>
      <c r="G10" s="86">
        <v>5</v>
      </c>
      <c r="H10" s="86"/>
      <c r="I10" s="85" t="s">
        <v>2353</v>
      </c>
      <c r="J10" s="85" t="s">
        <v>2353</v>
      </c>
      <c r="K10" s="85" t="s">
        <v>2346</v>
      </c>
      <c r="L10" s="85" t="s">
        <v>2353</v>
      </c>
      <c r="M10" s="86"/>
      <c r="N10" s="86"/>
      <c r="O10" s="80" t="s">
        <v>2381</v>
      </c>
    </row>
    <row r="11" spans="1:16" x14ac:dyDescent="0.2">
      <c r="A11" s="83" t="s">
        <v>2364</v>
      </c>
      <c r="B11" s="83" t="s">
        <v>2360</v>
      </c>
      <c r="C11" s="85" t="s">
        <v>2201</v>
      </c>
      <c r="D11" s="86"/>
      <c r="E11" s="86"/>
      <c r="F11" s="86"/>
      <c r="G11" s="86"/>
      <c r="H11" s="86"/>
      <c r="I11" s="86"/>
      <c r="J11" s="86"/>
      <c r="K11" s="86"/>
      <c r="L11" s="86"/>
      <c r="M11" s="86"/>
      <c r="N11" s="86"/>
      <c r="O11" s="80" t="s">
        <v>2382</v>
      </c>
    </row>
    <row r="12" spans="1:16" x14ac:dyDescent="0.2">
      <c r="A12" s="83" t="s">
        <v>2365</v>
      </c>
      <c r="B12" s="83" t="s">
        <v>2360</v>
      </c>
      <c r="C12" s="86"/>
      <c r="D12" s="85" t="s">
        <v>2389</v>
      </c>
      <c r="E12" s="85" t="s">
        <v>2201</v>
      </c>
      <c r="F12" s="85"/>
      <c r="G12" s="85"/>
      <c r="H12" s="85" t="s">
        <v>2201</v>
      </c>
      <c r="I12" s="86"/>
      <c r="J12" s="85" t="s">
        <v>2201</v>
      </c>
      <c r="K12" s="86"/>
      <c r="L12" s="86"/>
      <c r="M12" s="86"/>
      <c r="N12" s="86"/>
      <c r="O12" s="80" t="s">
        <v>2381</v>
      </c>
    </row>
    <row r="13" spans="1:16" x14ac:dyDescent="0.2">
      <c r="A13" s="83" t="s">
        <v>2366</v>
      </c>
      <c r="B13" s="83" t="s">
        <v>2345</v>
      </c>
      <c r="C13" s="85" t="s">
        <v>2201</v>
      </c>
      <c r="D13" s="86"/>
      <c r="E13" s="86"/>
      <c r="F13" s="86"/>
      <c r="G13" s="86">
        <v>2</v>
      </c>
      <c r="H13" s="85" t="s">
        <v>2201</v>
      </c>
      <c r="I13" s="85" t="s">
        <v>2367</v>
      </c>
      <c r="J13" s="85" t="s">
        <v>2346</v>
      </c>
      <c r="K13" s="85" t="s">
        <v>2346</v>
      </c>
      <c r="L13" s="85" t="s">
        <v>2353</v>
      </c>
      <c r="M13" s="86"/>
      <c r="N13" s="86"/>
      <c r="O13" s="80" t="s">
        <v>2383</v>
      </c>
    </row>
    <row r="14" spans="1:16" x14ac:dyDescent="0.2">
      <c r="A14" s="84" t="s">
        <v>2368</v>
      </c>
      <c r="B14" s="83" t="s">
        <v>2360</v>
      </c>
      <c r="C14" s="85" t="s">
        <v>2201</v>
      </c>
      <c r="D14" s="86"/>
      <c r="E14" s="85" t="s">
        <v>2201</v>
      </c>
      <c r="F14" s="86"/>
      <c r="G14" s="86"/>
      <c r="H14" s="86"/>
      <c r="I14" s="86"/>
      <c r="J14" s="86"/>
      <c r="K14" s="86"/>
      <c r="L14" s="86"/>
      <c r="M14" s="86"/>
      <c r="N14" s="86"/>
      <c r="O14" s="80" t="s">
        <v>2384</v>
      </c>
    </row>
    <row r="15" spans="1:16" x14ac:dyDescent="0.2">
      <c r="A15" s="84" t="s">
        <v>2370</v>
      </c>
      <c r="B15" s="83" t="s">
        <v>2360</v>
      </c>
      <c r="C15" s="86"/>
      <c r="D15" s="85" t="s">
        <v>2389</v>
      </c>
      <c r="E15" s="85" t="s">
        <v>2201</v>
      </c>
      <c r="F15" s="85" t="s">
        <v>2372</v>
      </c>
      <c r="G15" s="86"/>
      <c r="H15" s="85" t="s">
        <v>2371</v>
      </c>
      <c r="I15" s="86"/>
      <c r="J15" s="85" t="s">
        <v>2201</v>
      </c>
      <c r="K15" s="86"/>
      <c r="L15" s="86"/>
      <c r="M15" s="86"/>
      <c r="N15" s="86"/>
      <c r="O15" s="80" t="s">
        <v>2385</v>
      </c>
    </row>
    <row r="16" spans="1:16" ht="51" x14ac:dyDescent="0.2">
      <c r="A16" s="84" t="s">
        <v>2374</v>
      </c>
      <c r="B16" s="76" t="s">
        <v>2375</v>
      </c>
      <c r="C16" s="85" t="s">
        <v>2201</v>
      </c>
      <c r="D16" s="85" t="s">
        <v>2391</v>
      </c>
      <c r="E16" s="86"/>
      <c r="F16" s="86"/>
      <c r="G16" s="86">
        <v>4</v>
      </c>
      <c r="H16" s="85" t="s">
        <v>2201</v>
      </c>
      <c r="I16" s="85" t="s">
        <v>2367</v>
      </c>
      <c r="J16" s="85" t="s">
        <v>2351</v>
      </c>
      <c r="K16" s="85" t="s">
        <v>2351</v>
      </c>
      <c r="L16" s="85" t="s">
        <v>2351</v>
      </c>
      <c r="M16" s="86"/>
      <c r="N16" s="86"/>
      <c r="O16" s="81" t="s">
        <v>2386</v>
      </c>
    </row>
    <row r="17" spans="1:7" x14ac:dyDescent="0.2">
      <c r="A17" s="84" t="s">
        <v>2447</v>
      </c>
      <c r="C17" s="105" t="s">
        <v>2201</v>
      </c>
      <c r="G17" s="82">
        <v>4</v>
      </c>
    </row>
  </sheetData>
  <mergeCells count="10">
    <mergeCell ref="O1:O2"/>
    <mergeCell ref="P1:P2"/>
    <mergeCell ref="H1:N1"/>
    <mergeCell ref="A1:A2"/>
    <mergeCell ref="B1:B2"/>
    <mergeCell ref="C1:C2"/>
    <mergeCell ref="D1:D2"/>
    <mergeCell ref="E1:E2"/>
    <mergeCell ref="F1:F2"/>
    <mergeCell ref="G1:G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FF00"/>
    <outlinePr summaryBelow="0" summaryRight="0"/>
  </sheetPr>
  <dimension ref="A1:AH280"/>
  <sheetViews>
    <sheetView workbookViewId="0">
      <pane xSplit="4" ySplit="2" topLeftCell="U3" activePane="bottomRight" state="frozen"/>
      <selection pane="topRight" activeCell="E1" sqref="E1"/>
      <selection pane="bottomLeft" activeCell="A3" sqref="A3"/>
      <selection pane="bottomRight" activeCell="C21" sqref="C21"/>
    </sheetView>
  </sheetViews>
  <sheetFormatPr defaultColWidth="14.42578125" defaultRowHeight="12.75" customHeight="1" x14ac:dyDescent="0.2"/>
  <cols>
    <col min="1" max="1" width="17.28515625" customWidth="1"/>
    <col min="2" max="2" width="20.7109375" customWidth="1"/>
    <col min="3" max="3" width="21.5703125" customWidth="1"/>
    <col min="4" max="4" width="18.140625" customWidth="1"/>
    <col min="5" max="5" width="9.7109375" customWidth="1"/>
    <col min="6" max="6" width="17.28515625" customWidth="1"/>
    <col min="7" max="7" width="7.140625" customWidth="1"/>
    <col min="8" max="8" width="11.28515625" customWidth="1"/>
    <col min="9" max="9" width="9.28515625" customWidth="1"/>
    <col min="10" max="10" width="10.140625" customWidth="1"/>
    <col min="11" max="11" width="8.7109375" customWidth="1"/>
    <col min="12" max="12" width="12.28515625" customWidth="1"/>
    <col min="13" max="13" width="12.7109375" customWidth="1"/>
    <col min="14" max="14" width="10.28515625" customWidth="1"/>
    <col min="15" max="15" width="15.5703125" customWidth="1"/>
    <col min="16" max="16" width="9.85546875" customWidth="1"/>
    <col min="17" max="17" width="15.140625" customWidth="1"/>
    <col min="18" max="18" width="12.28515625" customWidth="1"/>
    <col min="19" max="19" width="10" customWidth="1"/>
    <col min="20" max="20" width="12.42578125" customWidth="1"/>
    <col min="21" max="21" width="14.140625" customWidth="1"/>
    <col min="22" max="22" width="13.85546875" customWidth="1"/>
    <col min="23" max="23" width="14" customWidth="1"/>
    <col min="24" max="24" width="14.140625" customWidth="1"/>
    <col min="25" max="25" width="12.140625" customWidth="1"/>
    <col min="26" max="26" width="12.5703125" customWidth="1"/>
    <col min="27" max="29" width="17.28515625" customWidth="1"/>
    <col min="30" max="30" width="15.28515625" customWidth="1"/>
    <col min="31" max="31" width="107.5703125" customWidth="1"/>
    <col min="32" max="32" width="79.140625" customWidth="1"/>
    <col min="33" max="33" width="45.42578125" customWidth="1"/>
    <col min="34" max="34" width="116.42578125" customWidth="1"/>
  </cols>
  <sheetData>
    <row r="1" spans="1:34" ht="15" x14ac:dyDescent="0.25">
      <c r="A1" s="131" t="s">
        <v>20</v>
      </c>
      <c r="B1" s="132"/>
      <c r="C1" s="132"/>
      <c r="D1" s="133"/>
      <c r="E1" s="134" t="s">
        <v>21</v>
      </c>
      <c r="F1" s="122"/>
      <c r="G1" s="122"/>
      <c r="H1" s="122"/>
      <c r="I1" s="123"/>
      <c r="J1" s="135" t="s">
        <v>22</v>
      </c>
      <c r="K1" s="122"/>
      <c r="L1" s="122"/>
      <c r="M1" s="123"/>
      <c r="N1" s="136" t="s">
        <v>23</v>
      </c>
      <c r="O1" s="122"/>
      <c r="P1" s="122"/>
      <c r="Q1" s="122"/>
      <c r="R1" s="122"/>
      <c r="S1" s="122"/>
      <c r="T1" s="123"/>
      <c r="U1" s="137" t="s">
        <v>24</v>
      </c>
      <c r="V1" s="123"/>
      <c r="W1" s="128" t="s">
        <v>25</v>
      </c>
      <c r="X1" s="122"/>
      <c r="Y1" s="122"/>
      <c r="Z1" s="123"/>
      <c r="AA1" s="129" t="s">
        <v>26</v>
      </c>
      <c r="AB1" s="122"/>
      <c r="AC1" s="122"/>
      <c r="AD1" s="123"/>
      <c r="AE1" s="130" t="s">
        <v>27</v>
      </c>
      <c r="AF1" s="122"/>
      <c r="AG1" s="123"/>
      <c r="AH1" s="5"/>
    </row>
    <row r="2" spans="1:34" ht="45" x14ac:dyDescent="0.25">
      <c r="A2" s="6" t="s">
        <v>28</v>
      </c>
      <c r="B2" s="6" t="s">
        <v>29</v>
      </c>
      <c r="C2" s="6" t="s">
        <v>30</v>
      </c>
      <c r="D2" s="6" t="s">
        <v>31</v>
      </c>
      <c r="E2" s="7" t="s">
        <v>32</v>
      </c>
      <c r="F2" s="8" t="s">
        <v>33</v>
      </c>
      <c r="G2" s="8" t="s">
        <v>34</v>
      </c>
      <c r="H2" s="8" t="s">
        <v>35</v>
      </c>
      <c r="I2" s="8" t="s">
        <v>36</v>
      </c>
      <c r="J2" s="9" t="s">
        <v>37</v>
      </c>
      <c r="K2" s="9" t="s">
        <v>38</v>
      </c>
      <c r="L2" s="9" t="s">
        <v>39</v>
      </c>
      <c r="M2" s="9" t="s">
        <v>40</v>
      </c>
      <c r="N2" s="10" t="s">
        <v>41</v>
      </c>
      <c r="O2" s="11" t="s">
        <v>42</v>
      </c>
      <c r="P2" s="10" t="s">
        <v>43</v>
      </c>
      <c r="Q2" s="10" t="s">
        <v>44</v>
      </c>
      <c r="R2" s="10" t="s">
        <v>45</v>
      </c>
      <c r="S2" s="10" t="s">
        <v>46</v>
      </c>
      <c r="T2" s="10" t="s">
        <v>47</v>
      </c>
      <c r="U2" s="12" t="s">
        <v>48</v>
      </c>
      <c r="V2" s="12" t="s">
        <v>49</v>
      </c>
      <c r="W2" s="13" t="s">
        <v>50</v>
      </c>
      <c r="X2" s="13" t="s">
        <v>51</v>
      </c>
      <c r="Y2" s="14" t="s">
        <v>52</v>
      </c>
      <c r="Z2" s="14" t="s">
        <v>53</v>
      </c>
      <c r="AA2" s="15" t="s">
        <v>54</v>
      </c>
      <c r="AB2" s="15" t="s">
        <v>55</v>
      </c>
      <c r="AC2" s="15" t="s">
        <v>56</v>
      </c>
      <c r="AD2" s="15" t="s">
        <v>57</v>
      </c>
      <c r="AE2" s="16" t="s">
        <v>58</v>
      </c>
      <c r="AF2" s="16" t="s">
        <v>59</v>
      </c>
      <c r="AG2" s="16" t="s">
        <v>60</v>
      </c>
      <c r="AH2" s="5" t="s">
        <v>61</v>
      </c>
    </row>
    <row r="3" spans="1:34" ht="25.5" x14ac:dyDescent="0.2">
      <c r="A3" s="17" t="s">
        <v>62</v>
      </c>
      <c r="B3" s="17" t="s">
        <v>63</v>
      </c>
      <c r="C3" s="17" t="s">
        <v>64</v>
      </c>
      <c r="D3" s="17" t="s">
        <v>65</v>
      </c>
      <c r="E3" s="18" t="s">
        <v>66</v>
      </c>
      <c r="F3" s="19" t="s">
        <v>67</v>
      </c>
      <c r="G3" s="19" t="s">
        <v>68</v>
      </c>
      <c r="H3" s="18" t="s">
        <v>69</v>
      </c>
      <c r="I3" s="18" t="s">
        <v>70</v>
      </c>
      <c r="J3" s="18" t="s">
        <v>71</v>
      </c>
      <c r="K3" s="18" t="s">
        <v>72</v>
      </c>
      <c r="L3" s="18">
        <v>24</v>
      </c>
      <c r="M3" s="18">
        <v>24</v>
      </c>
      <c r="N3" s="18" t="s">
        <v>73</v>
      </c>
      <c r="O3" s="18" t="s">
        <v>74</v>
      </c>
      <c r="P3" s="18" t="s">
        <v>71</v>
      </c>
      <c r="Q3" s="18" t="s">
        <v>75</v>
      </c>
      <c r="R3" s="18" t="s">
        <v>73</v>
      </c>
      <c r="S3" s="18" t="s">
        <v>73</v>
      </c>
      <c r="T3" s="18" t="s">
        <v>76</v>
      </c>
      <c r="U3" s="18" t="s">
        <v>77</v>
      </c>
      <c r="V3" s="18" t="s">
        <v>73</v>
      </c>
      <c r="W3" s="18" t="s">
        <v>73</v>
      </c>
      <c r="X3" s="18" t="s">
        <v>73</v>
      </c>
      <c r="Y3" s="18" t="s">
        <v>78</v>
      </c>
      <c r="Z3" s="18" t="s">
        <v>71</v>
      </c>
      <c r="AA3" s="18" t="s">
        <v>79</v>
      </c>
      <c r="AB3" s="18" t="s">
        <v>80</v>
      </c>
      <c r="AC3" s="18" t="s">
        <v>81</v>
      </c>
      <c r="AD3" s="18" t="s">
        <v>82</v>
      </c>
      <c r="AE3" s="17" t="s">
        <v>83</v>
      </c>
      <c r="AF3" s="20"/>
      <c r="AG3" s="20"/>
      <c r="AH3" s="20"/>
    </row>
    <row r="4" spans="1:34" x14ac:dyDescent="0.2">
      <c r="A4" s="17" t="s">
        <v>62</v>
      </c>
      <c r="B4" s="17" t="s">
        <v>84</v>
      </c>
      <c r="C4" s="17" t="s">
        <v>85</v>
      </c>
      <c r="D4" s="17" t="s">
        <v>86</v>
      </c>
      <c r="E4" s="19" t="s">
        <v>87</v>
      </c>
      <c r="F4" s="19" t="s">
        <v>67</v>
      </c>
      <c r="G4" s="18" t="s">
        <v>88</v>
      </c>
      <c r="H4" s="18" t="s">
        <v>89</v>
      </c>
      <c r="I4" s="18" t="s">
        <v>90</v>
      </c>
      <c r="J4" s="18" t="s">
        <v>71</v>
      </c>
      <c r="K4" s="18" t="s">
        <v>91</v>
      </c>
      <c r="L4" s="18">
        <v>15</v>
      </c>
      <c r="M4" s="18">
        <v>20</v>
      </c>
      <c r="N4" s="18" t="s">
        <v>73</v>
      </c>
      <c r="O4" s="18" t="s">
        <v>74</v>
      </c>
      <c r="P4" s="18" t="s">
        <v>92</v>
      </c>
      <c r="Q4" s="18" t="s">
        <v>75</v>
      </c>
      <c r="R4" s="18" t="s">
        <v>73</v>
      </c>
      <c r="S4" s="18" t="s">
        <v>73</v>
      </c>
      <c r="T4" s="18" t="s">
        <v>76</v>
      </c>
      <c r="U4" s="18" t="s">
        <v>77</v>
      </c>
      <c r="V4" s="18" t="s">
        <v>74</v>
      </c>
      <c r="W4" s="18" t="s">
        <v>73</v>
      </c>
      <c r="X4" s="18" t="s">
        <v>73</v>
      </c>
      <c r="Y4" s="18" t="s">
        <v>78</v>
      </c>
      <c r="Z4" s="18" t="s">
        <v>71</v>
      </c>
      <c r="AA4" s="18" t="s">
        <v>93</v>
      </c>
      <c r="AB4" s="18" t="s">
        <v>94</v>
      </c>
      <c r="AC4" s="18" t="s">
        <v>95</v>
      </c>
      <c r="AD4" s="18" t="s">
        <v>82</v>
      </c>
      <c r="AE4" s="17" t="s">
        <v>96</v>
      </c>
      <c r="AF4" s="20"/>
      <c r="AG4" s="20"/>
      <c r="AH4" s="20"/>
    </row>
    <row r="5" spans="1:34" x14ac:dyDescent="0.2">
      <c r="A5" s="17" t="s">
        <v>97</v>
      </c>
      <c r="B5" s="17" t="s">
        <v>98</v>
      </c>
      <c r="C5" s="17" t="s">
        <v>99</v>
      </c>
      <c r="D5" s="17" t="s">
        <v>100</v>
      </c>
      <c r="E5" s="18">
        <v>3</v>
      </c>
      <c r="F5" s="18" t="s">
        <v>101</v>
      </c>
      <c r="G5" s="18" t="s">
        <v>102</v>
      </c>
      <c r="H5" s="18" t="s">
        <v>89</v>
      </c>
      <c r="I5" s="18" t="s">
        <v>103</v>
      </c>
      <c r="J5" s="18" t="s">
        <v>104</v>
      </c>
      <c r="K5" s="18" t="s">
        <v>105</v>
      </c>
      <c r="L5" s="18" t="s">
        <v>106</v>
      </c>
      <c r="M5" s="18" t="s">
        <v>107</v>
      </c>
      <c r="N5" s="18" t="s">
        <v>73</v>
      </c>
      <c r="O5" s="18" t="s">
        <v>74</v>
      </c>
      <c r="P5" s="18" t="s">
        <v>73</v>
      </c>
      <c r="Q5" s="18" t="s">
        <v>77</v>
      </c>
      <c r="R5" s="18" t="s">
        <v>74</v>
      </c>
      <c r="S5" s="18" t="s">
        <v>73</v>
      </c>
      <c r="T5" s="18" t="s">
        <v>73</v>
      </c>
      <c r="U5" s="18" t="s">
        <v>73</v>
      </c>
      <c r="V5" s="18" t="s">
        <v>74</v>
      </c>
      <c r="W5" s="18" t="s">
        <v>108</v>
      </c>
      <c r="X5" s="18" t="s">
        <v>109</v>
      </c>
      <c r="Y5" s="18" t="s">
        <v>78</v>
      </c>
      <c r="Z5" s="18" t="s">
        <v>73</v>
      </c>
      <c r="AA5" s="18" t="s">
        <v>79</v>
      </c>
      <c r="AB5" s="18" t="s">
        <v>73</v>
      </c>
      <c r="AC5" s="18" t="s">
        <v>81</v>
      </c>
      <c r="AD5" s="18" t="s">
        <v>82</v>
      </c>
      <c r="AE5" s="20"/>
      <c r="AF5" s="17" t="s">
        <v>110</v>
      </c>
      <c r="AG5" s="20"/>
      <c r="AH5" s="20"/>
    </row>
    <row r="6" spans="1:34" ht="25.5" x14ac:dyDescent="0.2">
      <c r="A6" s="21" t="s">
        <v>111</v>
      </c>
      <c r="B6" s="17" t="s">
        <v>112</v>
      </c>
      <c r="C6" s="21" t="s">
        <v>113</v>
      </c>
      <c r="D6" s="17" t="s">
        <v>114</v>
      </c>
      <c r="E6" s="19">
        <v>4</v>
      </c>
      <c r="F6" s="19" t="s">
        <v>115</v>
      </c>
      <c r="G6" s="19" t="s">
        <v>68</v>
      </c>
      <c r="H6" s="19" t="s">
        <v>116</v>
      </c>
      <c r="I6" s="18" t="s">
        <v>70</v>
      </c>
      <c r="J6" s="19" t="s">
        <v>104</v>
      </c>
      <c r="K6" s="19" t="s">
        <v>79</v>
      </c>
      <c r="L6" s="19" t="s">
        <v>117</v>
      </c>
      <c r="M6" s="19" t="s">
        <v>118</v>
      </c>
      <c r="N6" s="19" t="s">
        <v>73</v>
      </c>
      <c r="O6" s="19" t="s">
        <v>74</v>
      </c>
      <c r="P6" s="19" t="s">
        <v>94</v>
      </c>
      <c r="Q6" s="19" t="s">
        <v>75</v>
      </c>
      <c r="R6" s="19" t="s">
        <v>73</v>
      </c>
      <c r="S6" s="19" t="s">
        <v>73</v>
      </c>
      <c r="T6" s="19" t="s">
        <v>73</v>
      </c>
      <c r="U6" s="19" t="s">
        <v>73</v>
      </c>
      <c r="V6" s="19" t="s">
        <v>74</v>
      </c>
      <c r="W6" s="19" t="s">
        <v>108</v>
      </c>
      <c r="X6" s="19" t="s">
        <v>109</v>
      </c>
      <c r="Y6" s="19" t="s">
        <v>78</v>
      </c>
      <c r="Z6" s="19" t="s">
        <v>73</v>
      </c>
      <c r="AA6" s="19" t="s">
        <v>119</v>
      </c>
      <c r="AB6" s="19" t="s">
        <v>73</v>
      </c>
      <c r="AC6" s="19" t="s">
        <v>120</v>
      </c>
      <c r="AD6" s="19" t="s">
        <v>73</v>
      </c>
      <c r="AE6" s="21" t="s">
        <v>121</v>
      </c>
      <c r="AF6" s="20"/>
      <c r="AG6" s="20"/>
      <c r="AH6" s="20"/>
    </row>
    <row r="7" spans="1:34" ht="38.25" x14ac:dyDescent="0.2">
      <c r="A7" s="17" t="s">
        <v>122</v>
      </c>
      <c r="B7" s="17" t="s">
        <v>123</v>
      </c>
      <c r="C7" s="17" t="s">
        <v>124</v>
      </c>
      <c r="D7" s="17" t="s">
        <v>125</v>
      </c>
      <c r="E7" s="18">
        <v>4</v>
      </c>
      <c r="F7" s="18" t="s">
        <v>126</v>
      </c>
      <c r="G7" s="18" t="s">
        <v>68</v>
      </c>
      <c r="H7" s="18" t="s">
        <v>127</v>
      </c>
      <c r="I7" s="18" t="s">
        <v>70</v>
      </c>
      <c r="J7" s="18" t="s">
        <v>75</v>
      </c>
      <c r="K7" s="19" t="s">
        <v>77</v>
      </c>
      <c r="L7" s="18">
        <v>4</v>
      </c>
      <c r="M7" s="18">
        <v>4</v>
      </c>
      <c r="N7" s="18" t="s">
        <v>73</v>
      </c>
      <c r="O7" s="18" t="s">
        <v>73</v>
      </c>
      <c r="P7" s="18" t="s">
        <v>73</v>
      </c>
      <c r="Q7" s="18" t="s">
        <v>73</v>
      </c>
      <c r="R7" s="18" t="s">
        <v>73</v>
      </c>
      <c r="S7" s="18" t="s">
        <v>73</v>
      </c>
      <c r="T7" s="18" t="s">
        <v>73</v>
      </c>
      <c r="U7" s="19" t="s">
        <v>128</v>
      </c>
      <c r="V7" s="18" t="s">
        <v>74</v>
      </c>
      <c r="W7" s="18" t="s">
        <v>129</v>
      </c>
      <c r="X7" s="18" t="s">
        <v>109</v>
      </c>
      <c r="Y7" s="18" t="s">
        <v>78</v>
      </c>
      <c r="Z7" s="18" t="s">
        <v>73</v>
      </c>
      <c r="AA7" s="18" t="s">
        <v>130</v>
      </c>
      <c r="AB7" s="18" t="s">
        <v>73</v>
      </c>
      <c r="AC7" s="18" t="s">
        <v>131</v>
      </c>
      <c r="AD7" s="18" t="s">
        <v>132</v>
      </c>
      <c r="AE7" s="21" t="s">
        <v>133</v>
      </c>
      <c r="AF7" s="21" t="s">
        <v>134</v>
      </c>
      <c r="AG7" s="20"/>
      <c r="AH7" s="20"/>
    </row>
    <row r="8" spans="1:34" x14ac:dyDescent="0.2">
      <c r="A8" s="17" t="s">
        <v>122</v>
      </c>
      <c r="B8" s="17" t="s">
        <v>135</v>
      </c>
      <c r="C8" s="17" t="s">
        <v>136</v>
      </c>
      <c r="D8" s="17" t="s">
        <v>137</v>
      </c>
      <c r="E8" s="18">
        <v>3</v>
      </c>
      <c r="F8" s="18" t="s">
        <v>126</v>
      </c>
      <c r="G8" s="18" t="s">
        <v>88</v>
      </c>
      <c r="H8" s="18" t="s">
        <v>89</v>
      </c>
      <c r="I8" s="18" t="s">
        <v>138</v>
      </c>
      <c r="J8" s="18" t="s">
        <v>75</v>
      </c>
      <c r="K8" s="19" t="s">
        <v>77</v>
      </c>
      <c r="L8" s="18">
        <v>4</v>
      </c>
      <c r="M8" s="18">
        <v>4</v>
      </c>
      <c r="N8" s="18" t="s">
        <v>73</v>
      </c>
      <c r="O8" s="18" t="s">
        <v>73</v>
      </c>
      <c r="P8" s="18" t="s">
        <v>73</v>
      </c>
      <c r="Q8" s="18" t="s">
        <v>73</v>
      </c>
      <c r="R8" s="18" t="s">
        <v>73</v>
      </c>
      <c r="S8" s="18" t="s">
        <v>73</v>
      </c>
      <c r="T8" s="18" t="s">
        <v>73</v>
      </c>
      <c r="U8" s="19" t="s">
        <v>128</v>
      </c>
      <c r="V8" s="18" t="s">
        <v>74</v>
      </c>
      <c r="W8" s="18" t="s">
        <v>129</v>
      </c>
      <c r="X8" s="18" t="s">
        <v>109</v>
      </c>
      <c r="Y8" s="18" t="s">
        <v>78</v>
      </c>
      <c r="Z8" s="18" t="s">
        <v>73</v>
      </c>
      <c r="AA8" s="18" t="s">
        <v>79</v>
      </c>
      <c r="AB8" s="18" t="s">
        <v>73</v>
      </c>
      <c r="AC8" s="18" t="s">
        <v>139</v>
      </c>
      <c r="AD8" s="18" t="s">
        <v>132</v>
      </c>
      <c r="AE8" s="21" t="s">
        <v>140</v>
      </c>
      <c r="AF8" s="17"/>
      <c r="AG8" s="20"/>
      <c r="AH8" s="20"/>
    </row>
    <row r="9" spans="1:34" x14ac:dyDescent="0.2">
      <c r="A9" s="17" t="s">
        <v>141</v>
      </c>
      <c r="B9" s="17" t="s">
        <v>142</v>
      </c>
      <c r="C9" s="17" t="s">
        <v>143</v>
      </c>
      <c r="D9" s="17" t="s">
        <v>144</v>
      </c>
      <c r="E9" s="18">
        <v>4</v>
      </c>
      <c r="F9" s="18" t="s">
        <v>126</v>
      </c>
      <c r="G9" s="18" t="s">
        <v>88</v>
      </c>
      <c r="H9" s="18" t="s">
        <v>145</v>
      </c>
      <c r="I9" s="18" t="s">
        <v>103</v>
      </c>
      <c r="J9" s="18" t="s">
        <v>104</v>
      </c>
      <c r="K9" s="18" t="s">
        <v>93</v>
      </c>
      <c r="L9" s="18" t="s">
        <v>146</v>
      </c>
      <c r="M9" s="18" t="s">
        <v>107</v>
      </c>
      <c r="N9" s="18" t="s">
        <v>73</v>
      </c>
      <c r="O9" s="18" t="s">
        <v>73</v>
      </c>
      <c r="P9" s="18" t="s">
        <v>73</v>
      </c>
      <c r="Q9" s="18" t="s">
        <v>75</v>
      </c>
      <c r="R9" s="18" t="s">
        <v>74</v>
      </c>
      <c r="S9" s="18" t="s">
        <v>73</v>
      </c>
      <c r="T9" s="18" t="s">
        <v>76</v>
      </c>
      <c r="U9" s="18" t="s">
        <v>147</v>
      </c>
      <c r="V9" s="18" t="s">
        <v>74</v>
      </c>
      <c r="W9" s="18" t="s">
        <v>108</v>
      </c>
      <c r="X9" s="18" t="s">
        <v>109</v>
      </c>
      <c r="Y9" s="18" t="s">
        <v>78</v>
      </c>
      <c r="Z9" s="18" t="s">
        <v>73</v>
      </c>
      <c r="AA9" s="18" t="s">
        <v>131</v>
      </c>
      <c r="AB9" s="18" t="s">
        <v>73</v>
      </c>
      <c r="AC9" s="18" t="s">
        <v>148</v>
      </c>
      <c r="AD9" s="18" t="s">
        <v>73</v>
      </c>
      <c r="AE9" s="17" t="s">
        <v>149</v>
      </c>
      <c r="AF9" s="17" t="s">
        <v>150</v>
      </c>
      <c r="AG9" s="20"/>
      <c r="AH9" s="20"/>
    </row>
    <row r="10" spans="1:34" x14ac:dyDescent="0.2">
      <c r="A10" s="17" t="s">
        <v>151</v>
      </c>
      <c r="B10" s="17" t="s">
        <v>152</v>
      </c>
      <c r="C10" s="17" t="s">
        <v>153</v>
      </c>
      <c r="D10" s="17" t="s">
        <v>154</v>
      </c>
      <c r="E10" s="18">
        <v>3</v>
      </c>
      <c r="F10" s="19" t="s">
        <v>67</v>
      </c>
      <c r="G10" s="18" t="s">
        <v>68</v>
      </c>
      <c r="H10" s="22"/>
      <c r="I10" s="18" t="s">
        <v>70</v>
      </c>
      <c r="J10" s="18" t="s">
        <v>104</v>
      </c>
      <c r="K10" s="18" t="s">
        <v>82</v>
      </c>
      <c r="L10" s="18" t="s">
        <v>155</v>
      </c>
      <c r="M10" s="18" t="s">
        <v>156</v>
      </c>
      <c r="N10" s="18" t="s">
        <v>73</v>
      </c>
      <c r="O10" s="18" t="s">
        <v>73</v>
      </c>
      <c r="P10" s="18" t="s">
        <v>94</v>
      </c>
      <c r="Q10" s="18" t="s">
        <v>75</v>
      </c>
      <c r="R10" s="18" t="s">
        <v>74</v>
      </c>
      <c r="S10" s="18" t="s">
        <v>73</v>
      </c>
      <c r="T10" s="18" t="s">
        <v>129</v>
      </c>
      <c r="U10" s="18" t="s">
        <v>157</v>
      </c>
      <c r="V10" s="18" t="s">
        <v>74</v>
      </c>
      <c r="W10" s="18" t="s">
        <v>129</v>
      </c>
      <c r="X10" s="18" t="s">
        <v>109</v>
      </c>
      <c r="Y10" s="18" t="s">
        <v>78</v>
      </c>
      <c r="Z10" s="18" t="s">
        <v>73</v>
      </c>
      <c r="AA10" s="18" t="s">
        <v>79</v>
      </c>
      <c r="AB10" s="18" t="s">
        <v>158</v>
      </c>
      <c r="AC10" s="18" t="s">
        <v>159</v>
      </c>
      <c r="AD10" s="18" t="s">
        <v>132</v>
      </c>
      <c r="AE10" s="17" t="s">
        <v>160</v>
      </c>
      <c r="AF10" s="20"/>
      <c r="AG10" s="20"/>
      <c r="AH10" s="20"/>
    </row>
    <row r="11" spans="1:34" ht="25.5" x14ac:dyDescent="0.2">
      <c r="A11" s="17" t="s">
        <v>161</v>
      </c>
      <c r="B11" s="17" t="s">
        <v>162</v>
      </c>
      <c r="C11" s="17" t="s">
        <v>163</v>
      </c>
      <c r="D11" s="17" t="s">
        <v>164</v>
      </c>
      <c r="E11" s="18" t="s">
        <v>165</v>
      </c>
      <c r="F11" s="19" t="s">
        <v>67</v>
      </c>
      <c r="G11" s="18" t="s">
        <v>68</v>
      </c>
      <c r="H11" s="18" t="s">
        <v>166</v>
      </c>
      <c r="I11" s="18" t="s">
        <v>70</v>
      </c>
      <c r="J11" s="18" t="s">
        <v>104</v>
      </c>
      <c r="K11" s="18" t="s">
        <v>167</v>
      </c>
      <c r="L11" s="18" t="s">
        <v>107</v>
      </c>
      <c r="M11" s="18" t="s">
        <v>168</v>
      </c>
      <c r="N11" s="18" t="s">
        <v>73</v>
      </c>
      <c r="O11" s="18" t="s">
        <v>73</v>
      </c>
      <c r="P11" s="18" t="s">
        <v>73</v>
      </c>
      <c r="Q11" s="18" t="s">
        <v>73</v>
      </c>
      <c r="R11" s="18" t="s">
        <v>74</v>
      </c>
      <c r="S11" s="18" t="s">
        <v>73</v>
      </c>
      <c r="T11" s="18" t="s">
        <v>73</v>
      </c>
      <c r="U11" s="18" t="s">
        <v>169</v>
      </c>
      <c r="V11" s="18" t="s">
        <v>74</v>
      </c>
      <c r="W11" s="18" t="s">
        <v>170</v>
      </c>
      <c r="X11" s="18" t="s">
        <v>171</v>
      </c>
      <c r="Y11" s="18" t="s">
        <v>78</v>
      </c>
      <c r="Z11" s="18" t="s">
        <v>73</v>
      </c>
      <c r="AA11" s="18" t="s">
        <v>119</v>
      </c>
      <c r="AB11" s="18" t="s">
        <v>73</v>
      </c>
      <c r="AC11" s="18" t="s">
        <v>172</v>
      </c>
      <c r="AD11" s="18" t="s">
        <v>132</v>
      </c>
      <c r="AE11" s="17" t="s">
        <v>173</v>
      </c>
      <c r="AF11" s="20"/>
      <c r="AG11" s="20"/>
      <c r="AH11" s="20"/>
    </row>
    <row r="12" spans="1:34" x14ac:dyDescent="0.2">
      <c r="A12" s="21" t="s">
        <v>174</v>
      </c>
      <c r="B12" s="21" t="s">
        <v>175</v>
      </c>
      <c r="C12" s="21" t="s">
        <v>176</v>
      </c>
      <c r="D12" s="21" t="s">
        <v>177</v>
      </c>
      <c r="E12" s="19">
        <v>4</v>
      </c>
      <c r="F12" s="18" t="s">
        <v>126</v>
      </c>
      <c r="G12" s="18" t="s">
        <v>88</v>
      </c>
      <c r="H12" s="18" t="s">
        <v>89</v>
      </c>
      <c r="I12" s="18" t="s">
        <v>70</v>
      </c>
      <c r="J12" s="19" t="s">
        <v>104</v>
      </c>
      <c r="K12" s="19" t="s">
        <v>109</v>
      </c>
      <c r="L12" s="19" t="s">
        <v>107</v>
      </c>
      <c r="M12" s="19" t="s">
        <v>156</v>
      </c>
      <c r="N12" s="19" t="s">
        <v>73</v>
      </c>
      <c r="O12" s="19" t="s">
        <v>73</v>
      </c>
      <c r="P12" s="19" t="s">
        <v>73</v>
      </c>
      <c r="Q12" s="19" t="s">
        <v>75</v>
      </c>
      <c r="R12" s="19" t="s">
        <v>74</v>
      </c>
      <c r="S12" s="19" t="s">
        <v>74</v>
      </c>
      <c r="T12" s="19" t="s">
        <v>73</v>
      </c>
      <c r="U12" s="19" t="s">
        <v>178</v>
      </c>
      <c r="V12" s="19" t="s">
        <v>74</v>
      </c>
      <c r="W12" s="19" t="s">
        <v>158</v>
      </c>
      <c r="X12" s="19" t="s">
        <v>109</v>
      </c>
      <c r="Y12" s="19" t="s">
        <v>78</v>
      </c>
      <c r="Z12" s="19" t="s">
        <v>73</v>
      </c>
      <c r="AA12" s="19" t="s">
        <v>119</v>
      </c>
      <c r="AB12" s="19" t="s">
        <v>73</v>
      </c>
      <c r="AC12" s="18" t="s">
        <v>179</v>
      </c>
      <c r="AD12" s="19" t="s">
        <v>73</v>
      </c>
      <c r="AE12" s="21" t="s">
        <v>180</v>
      </c>
      <c r="AF12" s="21" t="s">
        <v>181</v>
      </c>
      <c r="AG12" s="20"/>
      <c r="AH12" s="20"/>
    </row>
    <row r="13" spans="1:34" x14ac:dyDescent="0.2">
      <c r="A13" s="17" t="s">
        <v>174</v>
      </c>
      <c r="B13" s="17" t="s">
        <v>182</v>
      </c>
      <c r="C13" s="21" t="s">
        <v>183</v>
      </c>
      <c r="D13" s="21" t="s">
        <v>184</v>
      </c>
      <c r="E13" s="18">
        <v>5</v>
      </c>
      <c r="F13" s="18" t="s">
        <v>101</v>
      </c>
      <c r="G13" s="18" t="s">
        <v>88</v>
      </c>
      <c r="H13" s="18" t="s">
        <v>185</v>
      </c>
      <c r="I13" s="18" t="s">
        <v>103</v>
      </c>
      <c r="J13" s="18" t="s">
        <v>104</v>
      </c>
      <c r="K13" s="18" t="s">
        <v>109</v>
      </c>
      <c r="L13" s="18" t="s">
        <v>168</v>
      </c>
      <c r="M13" s="18" t="s">
        <v>168</v>
      </c>
      <c r="N13" s="18" t="s">
        <v>73</v>
      </c>
      <c r="O13" s="18" t="s">
        <v>73</v>
      </c>
      <c r="P13" s="18" t="s">
        <v>73</v>
      </c>
      <c r="Q13" s="18" t="s">
        <v>75</v>
      </c>
      <c r="R13" s="18" t="s">
        <v>73</v>
      </c>
      <c r="S13" s="18" t="s">
        <v>73</v>
      </c>
      <c r="T13" s="18" t="s">
        <v>73</v>
      </c>
      <c r="U13" s="19" t="s">
        <v>178</v>
      </c>
      <c r="V13" s="19" t="s">
        <v>74</v>
      </c>
      <c r="W13" s="18" t="s">
        <v>170</v>
      </c>
      <c r="X13" s="18" t="s">
        <v>109</v>
      </c>
      <c r="Y13" s="18" t="s">
        <v>78</v>
      </c>
      <c r="Z13" s="18" t="s">
        <v>73</v>
      </c>
      <c r="AA13" s="18" t="s">
        <v>119</v>
      </c>
      <c r="AB13" s="18" t="s">
        <v>73</v>
      </c>
      <c r="AC13" s="18" t="s">
        <v>186</v>
      </c>
      <c r="AD13" s="18" t="s">
        <v>73</v>
      </c>
      <c r="AE13" s="20"/>
      <c r="AF13" s="20"/>
      <c r="AG13" s="20"/>
      <c r="AH13" s="20"/>
    </row>
    <row r="14" spans="1:34" ht="25.5" x14ac:dyDescent="0.2">
      <c r="A14" s="17" t="s">
        <v>174</v>
      </c>
      <c r="B14" s="17" t="s">
        <v>187</v>
      </c>
      <c r="C14" s="17" t="s">
        <v>188</v>
      </c>
      <c r="D14" s="17" t="s">
        <v>189</v>
      </c>
      <c r="E14" s="18">
        <v>4</v>
      </c>
      <c r="F14" s="18" t="s">
        <v>101</v>
      </c>
      <c r="G14" s="18" t="s">
        <v>88</v>
      </c>
      <c r="H14" s="18" t="s">
        <v>185</v>
      </c>
      <c r="I14" s="18" t="s">
        <v>103</v>
      </c>
      <c r="J14" s="18" t="s">
        <v>104</v>
      </c>
      <c r="K14" s="18" t="s">
        <v>109</v>
      </c>
      <c r="L14" s="18" t="s">
        <v>117</v>
      </c>
      <c r="M14" s="18" t="s">
        <v>190</v>
      </c>
      <c r="N14" s="18" t="s">
        <v>73</v>
      </c>
      <c r="O14" s="18" t="s">
        <v>73</v>
      </c>
      <c r="P14" s="18" t="s">
        <v>73</v>
      </c>
      <c r="Q14" s="18" t="s">
        <v>75</v>
      </c>
      <c r="R14" s="18" t="s">
        <v>73</v>
      </c>
      <c r="S14" s="18" t="s">
        <v>73</v>
      </c>
      <c r="T14" s="18" t="s">
        <v>73</v>
      </c>
      <c r="U14" s="19" t="s">
        <v>178</v>
      </c>
      <c r="V14" s="19" t="s">
        <v>74</v>
      </c>
      <c r="W14" s="18" t="s">
        <v>170</v>
      </c>
      <c r="X14" s="18" t="s">
        <v>109</v>
      </c>
      <c r="Y14" s="18" t="s">
        <v>78</v>
      </c>
      <c r="Z14" s="18" t="s">
        <v>73</v>
      </c>
      <c r="AA14" s="18" t="s">
        <v>191</v>
      </c>
      <c r="AB14" s="18" t="s">
        <v>73</v>
      </c>
      <c r="AC14" s="18" t="s">
        <v>179</v>
      </c>
      <c r="AD14" s="18" t="s">
        <v>73</v>
      </c>
      <c r="AE14" s="17" t="s">
        <v>192</v>
      </c>
      <c r="AF14" s="20"/>
      <c r="AG14" s="20"/>
      <c r="AH14" s="20"/>
    </row>
    <row r="15" spans="1:34" x14ac:dyDescent="0.2">
      <c r="A15" s="21" t="s">
        <v>174</v>
      </c>
      <c r="B15" s="21" t="s">
        <v>193</v>
      </c>
      <c r="C15" s="21" t="s">
        <v>194</v>
      </c>
      <c r="D15" s="21" t="s">
        <v>195</v>
      </c>
      <c r="E15" s="19">
        <v>3</v>
      </c>
      <c r="F15" s="18" t="s">
        <v>126</v>
      </c>
      <c r="G15" s="18" t="s">
        <v>102</v>
      </c>
      <c r="H15" s="18"/>
      <c r="I15" s="18" t="s">
        <v>103</v>
      </c>
      <c r="J15" s="19" t="s">
        <v>104</v>
      </c>
      <c r="K15" s="19" t="s">
        <v>109</v>
      </c>
      <c r="L15" s="19" t="s">
        <v>106</v>
      </c>
      <c r="M15" s="19" t="s">
        <v>196</v>
      </c>
      <c r="N15" s="19" t="s">
        <v>73</v>
      </c>
      <c r="O15" s="19" t="s">
        <v>73</v>
      </c>
      <c r="P15" s="19" t="s">
        <v>73</v>
      </c>
      <c r="Q15" s="19" t="s">
        <v>75</v>
      </c>
      <c r="R15" s="19" t="s">
        <v>73</v>
      </c>
      <c r="S15" s="19" t="s">
        <v>73</v>
      </c>
      <c r="T15" s="19" t="s">
        <v>73</v>
      </c>
      <c r="U15" s="19" t="s">
        <v>178</v>
      </c>
      <c r="V15" s="19" t="s">
        <v>74</v>
      </c>
      <c r="W15" s="18"/>
      <c r="X15" s="18"/>
      <c r="Y15" s="18"/>
      <c r="Z15" s="18"/>
      <c r="AA15" s="18"/>
      <c r="AB15" s="18"/>
      <c r="AC15" s="18"/>
      <c r="AD15" s="18"/>
      <c r="AE15" s="20"/>
      <c r="AF15" s="20"/>
      <c r="AG15" s="20"/>
      <c r="AH15" s="23" t="s">
        <v>197</v>
      </c>
    </row>
    <row r="16" spans="1:34" ht="25.5" x14ac:dyDescent="0.2">
      <c r="A16" s="17" t="s">
        <v>174</v>
      </c>
      <c r="B16" s="17" t="s">
        <v>198</v>
      </c>
      <c r="C16" s="17" t="s">
        <v>199</v>
      </c>
      <c r="D16" s="17" t="s">
        <v>200</v>
      </c>
      <c r="E16" s="18">
        <v>4</v>
      </c>
      <c r="F16" s="18" t="s">
        <v>101</v>
      </c>
      <c r="G16" s="18" t="s">
        <v>88</v>
      </c>
      <c r="H16" s="18" t="s">
        <v>145</v>
      </c>
      <c r="I16" s="18" t="s">
        <v>70</v>
      </c>
      <c r="J16" s="18" t="s">
        <v>104</v>
      </c>
      <c r="K16" s="18" t="s">
        <v>109</v>
      </c>
      <c r="L16" s="18" t="s">
        <v>156</v>
      </c>
      <c r="M16" s="18" t="s">
        <v>107</v>
      </c>
      <c r="N16" s="18" t="s">
        <v>73</v>
      </c>
      <c r="O16" s="18" t="s">
        <v>73</v>
      </c>
      <c r="P16" s="18" t="s">
        <v>73</v>
      </c>
      <c r="Q16" s="18" t="s">
        <v>75</v>
      </c>
      <c r="R16" s="18" t="s">
        <v>73</v>
      </c>
      <c r="S16" s="18" t="s">
        <v>73</v>
      </c>
      <c r="T16" s="18" t="s">
        <v>73</v>
      </c>
      <c r="U16" s="19" t="s">
        <v>178</v>
      </c>
      <c r="V16" s="18" t="s">
        <v>74</v>
      </c>
      <c r="W16" s="18" t="s">
        <v>129</v>
      </c>
      <c r="X16" s="18" t="s">
        <v>109</v>
      </c>
      <c r="Y16" s="18" t="s">
        <v>78</v>
      </c>
      <c r="Z16" s="18" t="s">
        <v>73</v>
      </c>
      <c r="AA16" s="18" t="s">
        <v>73</v>
      </c>
      <c r="AB16" s="18" t="s">
        <v>73</v>
      </c>
      <c r="AC16" s="18" t="s">
        <v>201</v>
      </c>
      <c r="AD16" s="18" t="s">
        <v>73</v>
      </c>
      <c r="AE16" s="20"/>
      <c r="AF16" s="20"/>
      <c r="AG16" s="20"/>
      <c r="AH16" s="20"/>
    </row>
    <row r="17" spans="1:34" x14ac:dyDescent="0.2">
      <c r="A17" s="17" t="s">
        <v>174</v>
      </c>
      <c r="B17" s="17" t="s">
        <v>202</v>
      </c>
      <c r="C17" s="17" t="s">
        <v>203</v>
      </c>
      <c r="D17" s="17" t="s">
        <v>204</v>
      </c>
      <c r="E17" s="18">
        <v>3</v>
      </c>
      <c r="F17" s="18" t="s">
        <v>101</v>
      </c>
      <c r="G17" s="18" t="s">
        <v>102</v>
      </c>
      <c r="H17" s="18" t="s">
        <v>89</v>
      </c>
      <c r="I17" s="18" t="s">
        <v>70</v>
      </c>
      <c r="J17" s="18" t="s">
        <v>104</v>
      </c>
      <c r="K17" s="18" t="s">
        <v>109</v>
      </c>
      <c r="L17" s="18" t="s">
        <v>117</v>
      </c>
      <c r="M17" s="18" t="s">
        <v>156</v>
      </c>
      <c r="N17" s="18" t="s">
        <v>73</v>
      </c>
      <c r="O17" s="18" t="s">
        <v>73</v>
      </c>
      <c r="P17" s="18" t="s">
        <v>73</v>
      </c>
      <c r="Q17" s="18" t="s">
        <v>75</v>
      </c>
      <c r="R17" s="18" t="s">
        <v>73</v>
      </c>
      <c r="S17" s="18" t="s">
        <v>73</v>
      </c>
      <c r="T17" s="18" t="s">
        <v>73</v>
      </c>
      <c r="U17" s="19" t="s">
        <v>205</v>
      </c>
      <c r="V17" s="18" t="s">
        <v>74</v>
      </c>
      <c r="W17" s="18" t="s">
        <v>206</v>
      </c>
      <c r="X17" s="18" t="s">
        <v>129</v>
      </c>
      <c r="Y17" s="18" t="s">
        <v>78</v>
      </c>
      <c r="Z17" s="18" t="s">
        <v>73</v>
      </c>
      <c r="AA17" s="19" t="s">
        <v>79</v>
      </c>
      <c r="AB17" s="18" t="s">
        <v>73</v>
      </c>
      <c r="AC17" s="18" t="s">
        <v>179</v>
      </c>
      <c r="AD17" s="18" t="s">
        <v>73</v>
      </c>
      <c r="AE17" s="20"/>
      <c r="AF17" s="20"/>
      <c r="AG17" s="20"/>
      <c r="AH17" s="20"/>
    </row>
    <row r="18" spans="1:34" x14ac:dyDescent="0.2">
      <c r="A18" s="17" t="s">
        <v>174</v>
      </c>
      <c r="B18" s="17" t="s">
        <v>207</v>
      </c>
      <c r="C18" s="17" t="s">
        <v>208</v>
      </c>
      <c r="D18" s="21" t="s">
        <v>209</v>
      </c>
      <c r="E18" s="18">
        <v>2</v>
      </c>
      <c r="F18" s="18" t="s">
        <v>126</v>
      </c>
      <c r="G18" s="18" t="s">
        <v>88</v>
      </c>
      <c r="H18" s="18" t="s">
        <v>210</v>
      </c>
      <c r="I18" s="18" t="s">
        <v>70</v>
      </c>
      <c r="J18" s="18" t="s">
        <v>104</v>
      </c>
      <c r="K18" s="18" t="s">
        <v>109</v>
      </c>
      <c r="L18" s="18" t="s">
        <v>211</v>
      </c>
      <c r="M18" s="19" t="s">
        <v>107</v>
      </c>
      <c r="N18" s="18" t="s">
        <v>73</v>
      </c>
      <c r="O18" s="18" t="s">
        <v>74</v>
      </c>
      <c r="P18" s="18" t="s">
        <v>73</v>
      </c>
      <c r="Q18" s="18" t="s">
        <v>75</v>
      </c>
      <c r="R18" s="18" t="s">
        <v>74</v>
      </c>
      <c r="S18" s="18" t="s">
        <v>73</v>
      </c>
      <c r="T18" s="18" t="s">
        <v>73</v>
      </c>
      <c r="U18" s="19" t="s">
        <v>178</v>
      </c>
      <c r="V18" s="18" t="s">
        <v>74</v>
      </c>
      <c r="W18" s="18" t="s">
        <v>158</v>
      </c>
      <c r="X18" s="18" t="s">
        <v>119</v>
      </c>
      <c r="Y18" s="18" t="s">
        <v>78</v>
      </c>
      <c r="Z18" s="18" t="s">
        <v>73</v>
      </c>
      <c r="AA18" s="18" t="s">
        <v>212</v>
      </c>
      <c r="AB18" s="18" t="s">
        <v>73</v>
      </c>
      <c r="AC18" s="18" t="s">
        <v>82</v>
      </c>
      <c r="AD18" s="18" t="s">
        <v>73</v>
      </c>
      <c r="AE18" s="20"/>
      <c r="AF18" s="20"/>
      <c r="AG18" s="20"/>
      <c r="AH18" s="20"/>
    </row>
    <row r="19" spans="1:34" x14ac:dyDescent="0.2">
      <c r="A19" s="17" t="s">
        <v>174</v>
      </c>
      <c r="B19" s="17" t="s">
        <v>213</v>
      </c>
      <c r="C19" s="17" t="s">
        <v>214</v>
      </c>
      <c r="D19" s="17" t="s">
        <v>215</v>
      </c>
      <c r="E19" s="18">
        <v>4</v>
      </c>
      <c r="F19" s="18" t="s">
        <v>115</v>
      </c>
      <c r="G19" s="18" t="s">
        <v>88</v>
      </c>
      <c r="H19" s="18" t="s">
        <v>145</v>
      </c>
      <c r="I19" s="18" t="s">
        <v>103</v>
      </c>
      <c r="J19" s="18" t="s">
        <v>104</v>
      </c>
      <c r="K19" s="18" t="s">
        <v>109</v>
      </c>
      <c r="L19" s="18" t="s">
        <v>211</v>
      </c>
      <c r="M19" s="18" t="s">
        <v>196</v>
      </c>
      <c r="N19" s="18" t="s">
        <v>73</v>
      </c>
      <c r="O19" s="18" t="s">
        <v>73</v>
      </c>
      <c r="P19" s="18" t="s">
        <v>73</v>
      </c>
      <c r="Q19" s="18" t="s">
        <v>75</v>
      </c>
      <c r="R19" s="18" t="s">
        <v>73</v>
      </c>
      <c r="S19" s="18" t="s">
        <v>73</v>
      </c>
      <c r="T19" s="18" t="s">
        <v>73</v>
      </c>
      <c r="U19" s="19" t="s">
        <v>178</v>
      </c>
      <c r="V19" s="18" t="s">
        <v>74</v>
      </c>
      <c r="W19" s="18" t="s">
        <v>129</v>
      </c>
      <c r="X19" s="18" t="s">
        <v>109</v>
      </c>
      <c r="Y19" s="18" t="s">
        <v>78</v>
      </c>
      <c r="Z19" s="18" t="s">
        <v>73</v>
      </c>
      <c r="AA19" s="18" t="s">
        <v>93</v>
      </c>
      <c r="AB19" s="18" t="s">
        <v>73</v>
      </c>
      <c r="AC19" s="18" t="s">
        <v>216</v>
      </c>
      <c r="AD19" s="18" t="s">
        <v>73</v>
      </c>
      <c r="AE19" s="20"/>
      <c r="AF19" s="20"/>
      <c r="AG19" s="20"/>
      <c r="AH19" s="20"/>
    </row>
    <row r="20" spans="1:34" x14ac:dyDescent="0.2">
      <c r="A20" s="17" t="s">
        <v>174</v>
      </c>
      <c r="B20" s="17" t="s">
        <v>217</v>
      </c>
      <c r="C20" s="21" t="s">
        <v>218</v>
      </c>
      <c r="D20" s="17" t="s">
        <v>219</v>
      </c>
      <c r="E20" s="18">
        <v>3</v>
      </c>
      <c r="F20" s="18" t="s">
        <v>101</v>
      </c>
      <c r="G20" s="18" t="s">
        <v>88</v>
      </c>
      <c r="H20" s="18" t="s">
        <v>89</v>
      </c>
      <c r="I20" s="18" t="s">
        <v>70</v>
      </c>
      <c r="J20" s="18" t="s">
        <v>104</v>
      </c>
      <c r="K20" s="18" t="s">
        <v>109</v>
      </c>
      <c r="L20" s="19" t="s">
        <v>106</v>
      </c>
      <c r="M20" s="19" t="s">
        <v>220</v>
      </c>
      <c r="N20" s="18" t="s">
        <v>73</v>
      </c>
      <c r="O20" s="18" t="s">
        <v>73</v>
      </c>
      <c r="P20" s="18" t="s">
        <v>73</v>
      </c>
      <c r="Q20" s="18" t="s">
        <v>75</v>
      </c>
      <c r="R20" s="18" t="s">
        <v>74</v>
      </c>
      <c r="S20" s="18" t="s">
        <v>73</v>
      </c>
      <c r="T20" s="18" t="s">
        <v>73</v>
      </c>
      <c r="U20" s="19" t="s">
        <v>178</v>
      </c>
      <c r="V20" s="18" t="s">
        <v>74</v>
      </c>
      <c r="W20" s="18" t="s">
        <v>129</v>
      </c>
      <c r="X20" s="18" t="s">
        <v>109</v>
      </c>
      <c r="Y20" s="18" t="s">
        <v>78</v>
      </c>
      <c r="Z20" s="18" t="s">
        <v>73</v>
      </c>
      <c r="AA20" s="18" t="s">
        <v>212</v>
      </c>
      <c r="AB20" s="18" t="s">
        <v>73</v>
      </c>
      <c r="AC20" s="18" t="s">
        <v>221</v>
      </c>
      <c r="AD20" s="18" t="s">
        <v>73</v>
      </c>
      <c r="AE20" s="20"/>
      <c r="AF20" s="20"/>
      <c r="AG20" s="20"/>
      <c r="AH20" s="20"/>
    </row>
    <row r="21" spans="1:34" x14ac:dyDescent="0.2">
      <c r="A21" s="21" t="s">
        <v>174</v>
      </c>
      <c r="B21" s="21" t="s">
        <v>222</v>
      </c>
      <c r="C21" s="21" t="s">
        <v>223</v>
      </c>
      <c r="D21" s="21" t="s">
        <v>224</v>
      </c>
      <c r="E21" s="19">
        <v>5</v>
      </c>
      <c r="F21" s="19" t="s">
        <v>67</v>
      </c>
      <c r="G21" s="18" t="s">
        <v>68</v>
      </c>
      <c r="H21" s="18" t="s">
        <v>145</v>
      </c>
      <c r="I21" s="18" t="s">
        <v>103</v>
      </c>
      <c r="J21" s="19" t="s">
        <v>104</v>
      </c>
      <c r="K21" s="19" t="s">
        <v>109</v>
      </c>
      <c r="L21" s="19" t="s">
        <v>168</v>
      </c>
      <c r="M21" s="19" t="s">
        <v>168</v>
      </c>
      <c r="N21" s="19" t="s">
        <v>73</v>
      </c>
      <c r="O21" s="19" t="s">
        <v>73</v>
      </c>
      <c r="P21" s="19" t="s">
        <v>73</v>
      </c>
      <c r="Q21" s="19" t="s">
        <v>75</v>
      </c>
      <c r="R21" s="19" t="s">
        <v>73</v>
      </c>
      <c r="S21" s="19" t="s">
        <v>73</v>
      </c>
      <c r="T21" s="19" t="s">
        <v>73</v>
      </c>
      <c r="U21" s="19" t="s">
        <v>178</v>
      </c>
      <c r="V21" s="19" t="s">
        <v>74</v>
      </c>
      <c r="W21" s="19" t="s">
        <v>129</v>
      </c>
      <c r="X21" s="19" t="s">
        <v>109</v>
      </c>
      <c r="Y21" s="19" t="s">
        <v>78</v>
      </c>
      <c r="Z21" s="19" t="s">
        <v>73</v>
      </c>
      <c r="AA21" s="19" t="s">
        <v>93</v>
      </c>
      <c r="AB21" s="19" t="s">
        <v>73</v>
      </c>
      <c r="AC21" s="18" t="s">
        <v>216</v>
      </c>
      <c r="AD21" s="18" t="s">
        <v>73</v>
      </c>
      <c r="AE21" s="17"/>
      <c r="AF21" s="20"/>
      <c r="AG21" s="20"/>
      <c r="AH21" s="20"/>
    </row>
    <row r="22" spans="1:34" x14ac:dyDescent="0.2">
      <c r="A22" s="17" t="s">
        <v>225</v>
      </c>
      <c r="B22" s="17" t="s">
        <v>226</v>
      </c>
      <c r="C22" s="17" t="s">
        <v>227</v>
      </c>
      <c r="D22" s="17" t="s">
        <v>228</v>
      </c>
      <c r="E22" s="18" t="s">
        <v>66</v>
      </c>
      <c r="F22" s="18" t="s">
        <v>126</v>
      </c>
      <c r="G22" s="18" t="s">
        <v>229</v>
      </c>
      <c r="H22" s="18" t="s">
        <v>230</v>
      </c>
      <c r="I22" s="18" t="s">
        <v>138</v>
      </c>
      <c r="J22" s="18" t="s">
        <v>71</v>
      </c>
      <c r="K22" s="19" t="s">
        <v>231</v>
      </c>
      <c r="L22" s="18">
        <v>15</v>
      </c>
      <c r="M22" s="18">
        <v>8</v>
      </c>
      <c r="N22" s="18" t="s">
        <v>74</v>
      </c>
      <c r="O22" s="18" t="s">
        <v>73</v>
      </c>
      <c r="P22" s="18" t="s">
        <v>73</v>
      </c>
      <c r="Q22" s="18" t="s">
        <v>73</v>
      </c>
      <c r="R22" s="18" t="s">
        <v>73</v>
      </c>
      <c r="S22" s="18" t="s">
        <v>73</v>
      </c>
      <c r="T22" s="18" t="s">
        <v>76</v>
      </c>
      <c r="U22" s="18" t="s">
        <v>73</v>
      </c>
      <c r="V22" s="18" t="s">
        <v>73</v>
      </c>
      <c r="W22" s="18" t="s">
        <v>73</v>
      </c>
      <c r="X22" s="18" t="s">
        <v>73</v>
      </c>
      <c r="Y22" s="18" t="s">
        <v>78</v>
      </c>
      <c r="Z22" s="18" t="s">
        <v>73</v>
      </c>
      <c r="AA22" s="18" t="s">
        <v>119</v>
      </c>
      <c r="AB22" s="18" t="s">
        <v>80</v>
      </c>
      <c r="AC22" s="18" t="s">
        <v>232</v>
      </c>
      <c r="AD22" s="18" t="s">
        <v>73</v>
      </c>
      <c r="AE22" s="17" t="s">
        <v>233</v>
      </c>
      <c r="AF22" s="20"/>
      <c r="AG22" s="20"/>
      <c r="AH22" s="20"/>
    </row>
    <row r="23" spans="1:34" x14ac:dyDescent="0.2">
      <c r="A23" s="17" t="s">
        <v>225</v>
      </c>
      <c r="B23" s="17" t="s">
        <v>234</v>
      </c>
      <c r="C23" s="17" t="s">
        <v>235</v>
      </c>
      <c r="D23" s="17" t="s">
        <v>236</v>
      </c>
      <c r="E23" s="18">
        <v>2</v>
      </c>
      <c r="F23" s="18" t="s">
        <v>126</v>
      </c>
      <c r="G23" s="18" t="s">
        <v>68</v>
      </c>
      <c r="H23" s="18" t="s">
        <v>131</v>
      </c>
      <c r="I23" s="18" t="s">
        <v>138</v>
      </c>
      <c r="J23" s="18" t="s">
        <v>237</v>
      </c>
      <c r="K23" s="18" t="s">
        <v>238</v>
      </c>
      <c r="L23" s="18" t="s">
        <v>239</v>
      </c>
      <c r="M23" s="18" t="s">
        <v>239</v>
      </c>
      <c r="N23" s="18" t="s">
        <v>74</v>
      </c>
      <c r="O23" s="18" t="s">
        <v>73</v>
      </c>
      <c r="P23" s="18" t="s">
        <v>73</v>
      </c>
      <c r="Q23" s="18" t="s">
        <v>73</v>
      </c>
      <c r="R23" s="18" t="s">
        <v>73</v>
      </c>
      <c r="S23" s="18" t="s">
        <v>73</v>
      </c>
      <c r="T23" s="18" t="s">
        <v>76</v>
      </c>
      <c r="U23" s="18" t="s">
        <v>73</v>
      </c>
      <c r="V23" s="18" t="s">
        <v>74</v>
      </c>
      <c r="W23" s="18" t="s">
        <v>129</v>
      </c>
      <c r="X23" s="18" t="s">
        <v>73</v>
      </c>
      <c r="Y23" s="18" t="s">
        <v>78</v>
      </c>
      <c r="Z23" s="18" t="s">
        <v>73</v>
      </c>
      <c r="AA23" s="18" t="s">
        <v>79</v>
      </c>
      <c r="AB23" s="18" t="s">
        <v>131</v>
      </c>
      <c r="AC23" s="18" t="s">
        <v>232</v>
      </c>
      <c r="AD23" s="18" t="s">
        <v>73</v>
      </c>
      <c r="AE23" s="17" t="s">
        <v>233</v>
      </c>
      <c r="AF23" s="20"/>
      <c r="AG23" s="20"/>
      <c r="AH23" s="20"/>
    </row>
    <row r="24" spans="1:34" x14ac:dyDescent="0.2">
      <c r="A24" s="17" t="s">
        <v>225</v>
      </c>
      <c r="B24" s="21" t="s">
        <v>240</v>
      </c>
      <c r="C24" s="17" t="s">
        <v>241</v>
      </c>
      <c r="D24" s="17" t="s">
        <v>242</v>
      </c>
      <c r="E24" s="18">
        <v>1</v>
      </c>
      <c r="F24" s="18" t="s">
        <v>126</v>
      </c>
      <c r="G24" s="18" t="s">
        <v>68</v>
      </c>
      <c r="H24" s="18" t="s">
        <v>131</v>
      </c>
      <c r="I24" s="18" t="s">
        <v>138</v>
      </c>
      <c r="J24" s="18" t="s">
        <v>237</v>
      </c>
      <c r="K24" s="18" t="s">
        <v>131</v>
      </c>
      <c r="L24" s="18">
        <v>3</v>
      </c>
      <c r="M24" s="18">
        <v>3</v>
      </c>
      <c r="N24" s="18" t="s">
        <v>74</v>
      </c>
      <c r="O24" s="18" t="s">
        <v>73</v>
      </c>
      <c r="P24" s="18" t="s">
        <v>73</v>
      </c>
      <c r="Q24" s="18" t="s">
        <v>73</v>
      </c>
      <c r="R24" s="18" t="s">
        <v>73</v>
      </c>
      <c r="S24" s="18" t="s">
        <v>73</v>
      </c>
      <c r="T24" s="18" t="s">
        <v>76</v>
      </c>
      <c r="U24" s="19" t="s">
        <v>243</v>
      </c>
      <c r="V24" s="19" t="s">
        <v>74</v>
      </c>
      <c r="W24" s="18" t="s">
        <v>129</v>
      </c>
      <c r="X24" s="18" t="s">
        <v>73</v>
      </c>
      <c r="Y24" s="18" t="s">
        <v>78</v>
      </c>
      <c r="Z24" s="18" t="s">
        <v>73</v>
      </c>
      <c r="AA24" s="18" t="s">
        <v>131</v>
      </c>
      <c r="AB24" s="18" t="s">
        <v>73</v>
      </c>
      <c r="AC24" s="18" t="s">
        <v>232</v>
      </c>
      <c r="AD24" s="18" t="s">
        <v>73</v>
      </c>
      <c r="AE24" s="17" t="s">
        <v>233</v>
      </c>
      <c r="AF24" s="20"/>
      <c r="AG24" s="20"/>
      <c r="AH24" s="20"/>
    </row>
    <row r="25" spans="1:34" x14ac:dyDescent="0.2">
      <c r="A25" s="17" t="s">
        <v>244</v>
      </c>
      <c r="B25" s="17" t="s">
        <v>245</v>
      </c>
      <c r="C25" s="17" t="s">
        <v>246</v>
      </c>
      <c r="D25" s="17" t="s">
        <v>247</v>
      </c>
      <c r="E25" s="18">
        <v>3</v>
      </c>
      <c r="F25" s="18" t="s">
        <v>101</v>
      </c>
      <c r="G25" s="18" t="s">
        <v>102</v>
      </c>
      <c r="H25" s="18" t="s">
        <v>69</v>
      </c>
      <c r="I25" s="18" t="s">
        <v>70</v>
      </c>
      <c r="J25" s="18" t="s">
        <v>104</v>
      </c>
      <c r="K25" s="18" t="s">
        <v>129</v>
      </c>
      <c r="L25" s="18" t="s">
        <v>118</v>
      </c>
      <c r="M25" s="18" t="s">
        <v>248</v>
      </c>
      <c r="N25" s="18" t="s">
        <v>73</v>
      </c>
      <c r="O25" s="19" t="s">
        <v>73</v>
      </c>
      <c r="P25" s="18" t="s">
        <v>131</v>
      </c>
      <c r="Q25" s="18" t="s">
        <v>77</v>
      </c>
      <c r="R25" s="18" t="s">
        <v>73</v>
      </c>
      <c r="S25" s="18" t="s">
        <v>73</v>
      </c>
      <c r="T25" s="18" t="s">
        <v>76</v>
      </c>
      <c r="U25" s="18" t="s">
        <v>128</v>
      </c>
      <c r="V25" s="18" t="s">
        <v>74</v>
      </c>
      <c r="W25" s="18" t="s">
        <v>158</v>
      </c>
      <c r="X25" s="18" t="s">
        <v>109</v>
      </c>
      <c r="Y25" s="18" t="s">
        <v>78</v>
      </c>
      <c r="Z25" s="18" t="s">
        <v>73</v>
      </c>
      <c r="AA25" s="18" t="s">
        <v>79</v>
      </c>
      <c r="AB25" s="18" t="s">
        <v>94</v>
      </c>
      <c r="AC25" s="18" t="s">
        <v>81</v>
      </c>
      <c r="AD25" s="18" t="s">
        <v>73</v>
      </c>
      <c r="AE25" s="17" t="s">
        <v>249</v>
      </c>
      <c r="AF25" s="20"/>
      <c r="AG25" s="20"/>
      <c r="AH25" s="20"/>
    </row>
    <row r="26" spans="1:34" ht="25.5" x14ac:dyDescent="0.2">
      <c r="A26" s="17" t="s">
        <v>250</v>
      </c>
      <c r="B26" s="17" t="s">
        <v>251</v>
      </c>
      <c r="C26" s="17" t="s">
        <v>252</v>
      </c>
      <c r="D26" s="17" t="s">
        <v>253</v>
      </c>
      <c r="E26" s="19">
        <v>2</v>
      </c>
      <c r="F26" s="18" t="s">
        <v>126</v>
      </c>
      <c r="G26" s="18" t="s">
        <v>88</v>
      </c>
      <c r="H26" s="18" t="s">
        <v>230</v>
      </c>
      <c r="I26" s="18" t="s">
        <v>70</v>
      </c>
      <c r="J26" s="18" t="s">
        <v>237</v>
      </c>
      <c r="K26" s="18" t="s">
        <v>82</v>
      </c>
      <c r="L26" s="18">
        <v>4</v>
      </c>
      <c r="M26" s="18">
        <v>3</v>
      </c>
      <c r="N26" s="18" t="s">
        <v>73</v>
      </c>
      <c r="O26" s="18" t="s">
        <v>73</v>
      </c>
      <c r="P26" s="18" t="s">
        <v>94</v>
      </c>
      <c r="Q26" s="18" t="s">
        <v>75</v>
      </c>
      <c r="R26" s="18" t="s">
        <v>73</v>
      </c>
      <c r="S26" s="18" t="s">
        <v>74</v>
      </c>
      <c r="T26" s="18" t="s">
        <v>76</v>
      </c>
      <c r="U26" s="18" t="s">
        <v>128</v>
      </c>
      <c r="V26" s="18" t="s">
        <v>74</v>
      </c>
      <c r="W26" s="18" t="s">
        <v>129</v>
      </c>
      <c r="X26" s="18" t="s">
        <v>109</v>
      </c>
      <c r="Y26" s="18" t="s">
        <v>78</v>
      </c>
      <c r="Z26" s="18" t="s">
        <v>71</v>
      </c>
      <c r="AA26" s="18" t="s">
        <v>119</v>
      </c>
      <c r="AB26" s="18" t="s">
        <v>94</v>
      </c>
      <c r="AC26" s="18" t="s">
        <v>131</v>
      </c>
      <c r="AD26" s="18" t="s">
        <v>73</v>
      </c>
      <c r="AE26" s="20"/>
      <c r="AF26" s="20"/>
      <c r="AG26" s="20"/>
      <c r="AH26" s="20"/>
    </row>
    <row r="27" spans="1:34" x14ac:dyDescent="0.2">
      <c r="A27" s="17" t="s">
        <v>250</v>
      </c>
      <c r="B27" s="17" t="s">
        <v>254</v>
      </c>
      <c r="C27" s="17" t="s">
        <v>255</v>
      </c>
      <c r="D27" s="17" t="s">
        <v>256</v>
      </c>
      <c r="E27" s="18">
        <v>3</v>
      </c>
      <c r="F27" s="18" t="s">
        <v>126</v>
      </c>
      <c r="G27" s="18" t="s">
        <v>88</v>
      </c>
      <c r="H27" s="18" t="s">
        <v>230</v>
      </c>
      <c r="I27" s="18" t="s">
        <v>70</v>
      </c>
      <c r="J27" s="18" t="s">
        <v>71</v>
      </c>
      <c r="K27" s="18" t="s">
        <v>82</v>
      </c>
      <c r="L27" s="19">
        <v>6</v>
      </c>
      <c r="M27" s="19">
        <v>4</v>
      </c>
      <c r="N27" s="18" t="s">
        <v>73</v>
      </c>
      <c r="O27" s="18" t="s">
        <v>73</v>
      </c>
      <c r="P27" s="18" t="s">
        <v>94</v>
      </c>
      <c r="Q27" s="18" t="s">
        <v>75</v>
      </c>
      <c r="R27" s="18" t="s">
        <v>73</v>
      </c>
      <c r="S27" s="18" t="s">
        <v>74</v>
      </c>
      <c r="T27" s="18" t="s">
        <v>76</v>
      </c>
      <c r="U27" s="18" t="s">
        <v>128</v>
      </c>
      <c r="V27" s="18" t="s">
        <v>74</v>
      </c>
      <c r="W27" s="18" t="s">
        <v>129</v>
      </c>
      <c r="X27" s="18" t="s">
        <v>109</v>
      </c>
      <c r="Y27" s="18" t="s">
        <v>78</v>
      </c>
      <c r="Z27" s="18" t="s">
        <v>71</v>
      </c>
      <c r="AA27" s="18" t="s">
        <v>119</v>
      </c>
      <c r="AB27" s="18" t="s">
        <v>94</v>
      </c>
      <c r="AC27" s="18" t="s">
        <v>131</v>
      </c>
      <c r="AD27" s="18" t="s">
        <v>73</v>
      </c>
      <c r="AE27" s="21" t="s">
        <v>257</v>
      </c>
      <c r="AF27" s="20"/>
      <c r="AG27" s="20"/>
      <c r="AH27" s="20"/>
    </row>
    <row r="28" spans="1:34" ht="25.5" x14ac:dyDescent="0.2">
      <c r="A28" s="17" t="s">
        <v>250</v>
      </c>
      <c r="B28" s="21" t="s">
        <v>258</v>
      </c>
      <c r="C28" s="17" t="s">
        <v>259</v>
      </c>
      <c r="D28" s="17" t="s">
        <v>260</v>
      </c>
      <c r="E28" s="18">
        <v>2</v>
      </c>
      <c r="F28" s="18" t="s">
        <v>126</v>
      </c>
      <c r="G28" s="18" t="s">
        <v>88</v>
      </c>
      <c r="H28" s="18" t="s">
        <v>261</v>
      </c>
      <c r="I28" s="18" t="s">
        <v>103</v>
      </c>
      <c r="J28" s="18" t="s">
        <v>71</v>
      </c>
      <c r="K28" s="18" t="s">
        <v>262</v>
      </c>
      <c r="L28" s="18">
        <v>8</v>
      </c>
      <c r="M28" s="18">
        <v>5</v>
      </c>
      <c r="N28" s="18" t="s">
        <v>73</v>
      </c>
      <c r="O28" s="18" t="s">
        <v>73</v>
      </c>
      <c r="P28" s="18" t="s">
        <v>94</v>
      </c>
      <c r="Q28" s="18" t="s">
        <v>75</v>
      </c>
      <c r="R28" s="18" t="s">
        <v>73</v>
      </c>
      <c r="S28" s="18" t="s">
        <v>74</v>
      </c>
      <c r="T28" s="18" t="s">
        <v>76</v>
      </c>
      <c r="U28" s="18" t="s">
        <v>128</v>
      </c>
      <c r="V28" s="18" t="s">
        <v>74</v>
      </c>
      <c r="W28" s="18" t="s">
        <v>129</v>
      </c>
      <c r="X28" s="18" t="s">
        <v>109</v>
      </c>
      <c r="Y28" s="18" t="s">
        <v>78</v>
      </c>
      <c r="Z28" s="18" t="s">
        <v>71</v>
      </c>
      <c r="AA28" s="18" t="s">
        <v>119</v>
      </c>
      <c r="AB28" s="18" t="s">
        <v>94</v>
      </c>
      <c r="AC28" s="18" t="s">
        <v>131</v>
      </c>
      <c r="AD28" s="18" t="s">
        <v>73</v>
      </c>
      <c r="AE28" s="20"/>
      <c r="AF28" s="20"/>
      <c r="AG28" s="20"/>
      <c r="AH28" s="20"/>
    </row>
    <row r="29" spans="1:34" x14ac:dyDescent="0.2">
      <c r="A29" s="17" t="s">
        <v>263</v>
      </c>
      <c r="B29" s="17" t="s">
        <v>264</v>
      </c>
      <c r="C29" s="17" t="s">
        <v>265</v>
      </c>
      <c r="D29" s="17" t="s">
        <v>266</v>
      </c>
      <c r="E29" s="18" t="s">
        <v>87</v>
      </c>
      <c r="F29" s="18" t="s">
        <v>126</v>
      </c>
      <c r="G29" s="18" t="s">
        <v>102</v>
      </c>
      <c r="H29" s="18" t="s">
        <v>230</v>
      </c>
      <c r="I29" s="18" t="s">
        <v>70</v>
      </c>
      <c r="J29" s="18" t="s">
        <v>237</v>
      </c>
      <c r="K29" s="18" t="s">
        <v>262</v>
      </c>
      <c r="L29" s="18">
        <v>3</v>
      </c>
      <c r="M29" s="18">
        <v>2</v>
      </c>
      <c r="N29" s="18" t="s">
        <v>74</v>
      </c>
      <c r="O29" s="18" t="s">
        <v>73</v>
      </c>
      <c r="P29" s="18" t="s">
        <v>73</v>
      </c>
      <c r="Q29" s="18" t="s">
        <v>75</v>
      </c>
      <c r="R29" s="18" t="s">
        <v>73</v>
      </c>
      <c r="S29" s="18" t="s">
        <v>74</v>
      </c>
      <c r="T29" s="18" t="s">
        <v>76</v>
      </c>
      <c r="U29" s="18" t="s">
        <v>73</v>
      </c>
      <c r="V29" s="18" t="s">
        <v>73</v>
      </c>
      <c r="W29" s="18" t="s">
        <v>158</v>
      </c>
      <c r="X29" s="18" t="s">
        <v>267</v>
      </c>
      <c r="Y29" s="18" t="s">
        <v>78</v>
      </c>
      <c r="Z29" s="18" t="s">
        <v>268</v>
      </c>
      <c r="AA29" s="18" t="s">
        <v>119</v>
      </c>
      <c r="AB29" s="18" t="s">
        <v>94</v>
      </c>
      <c r="AC29" s="18" t="s">
        <v>131</v>
      </c>
      <c r="AD29" s="18" t="s">
        <v>129</v>
      </c>
      <c r="AE29" s="20"/>
      <c r="AF29" s="20"/>
      <c r="AG29" s="20"/>
      <c r="AH29" s="20"/>
    </row>
    <row r="30" spans="1:34" x14ac:dyDescent="0.2">
      <c r="A30" s="17" t="s">
        <v>263</v>
      </c>
      <c r="B30" s="17" t="s">
        <v>269</v>
      </c>
      <c r="C30" s="17" t="s">
        <v>270</v>
      </c>
      <c r="D30" s="17" t="s">
        <v>271</v>
      </c>
      <c r="E30" s="18">
        <v>3</v>
      </c>
      <c r="F30" s="18" t="s">
        <v>126</v>
      </c>
      <c r="G30" s="18" t="s">
        <v>102</v>
      </c>
      <c r="H30" s="18" t="s">
        <v>145</v>
      </c>
      <c r="I30" s="18" t="s">
        <v>70</v>
      </c>
      <c r="J30" s="18" t="s">
        <v>237</v>
      </c>
      <c r="K30" s="18" t="s">
        <v>262</v>
      </c>
      <c r="L30" s="18" t="s">
        <v>146</v>
      </c>
      <c r="M30" s="18" t="s">
        <v>146</v>
      </c>
      <c r="N30" s="18" t="s">
        <v>74</v>
      </c>
      <c r="O30" s="18" t="s">
        <v>73</v>
      </c>
      <c r="P30" s="18" t="s">
        <v>73</v>
      </c>
      <c r="Q30" s="18" t="s">
        <v>75</v>
      </c>
      <c r="R30" s="18" t="s">
        <v>73</v>
      </c>
      <c r="S30" s="18" t="s">
        <v>73</v>
      </c>
      <c r="T30" s="18" t="s">
        <v>76</v>
      </c>
      <c r="U30" s="18" t="s">
        <v>73</v>
      </c>
      <c r="V30" s="18" t="s">
        <v>73</v>
      </c>
      <c r="W30" s="18" t="s">
        <v>158</v>
      </c>
      <c r="X30" s="18" t="s">
        <v>129</v>
      </c>
      <c r="Y30" s="18" t="s">
        <v>78</v>
      </c>
      <c r="Z30" s="18" t="s">
        <v>268</v>
      </c>
      <c r="AA30" s="18" t="s">
        <v>119</v>
      </c>
      <c r="AB30" s="18" t="s">
        <v>94</v>
      </c>
      <c r="AC30" s="18" t="s">
        <v>131</v>
      </c>
      <c r="AD30" s="18" t="s">
        <v>129</v>
      </c>
      <c r="AE30" s="17" t="s">
        <v>272</v>
      </c>
      <c r="AF30" s="20"/>
      <c r="AG30" s="20"/>
      <c r="AH30" s="20"/>
    </row>
    <row r="31" spans="1:34" x14ac:dyDescent="0.2">
      <c r="A31" s="17" t="s">
        <v>273</v>
      </c>
      <c r="B31" s="17" t="s">
        <v>274</v>
      </c>
      <c r="C31" s="17" t="s">
        <v>275</v>
      </c>
      <c r="D31" s="17" t="s">
        <v>276</v>
      </c>
      <c r="E31" s="18">
        <v>5</v>
      </c>
      <c r="F31" s="19" t="s">
        <v>67</v>
      </c>
      <c r="G31" s="18" t="s">
        <v>68</v>
      </c>
      <c r="H31" s="18" t="s">
        <v>277</v>
      </c>
      <c r="I31" s="18" t="s">
        <v>70</v>
      </c>
      <c r="J31" s="18" t="s">
        <v>278</v>
      </c>
      <c r="K31" s="18" t="s">
        <v>279</v>
      </c>
      <c r="L31" s="18">
        <v>1</v>
      </c>
      <c r="M31" s="18" t="s">
        <v>117</v>
      </c>
      <c r="N31" s="18" t="s">
        <v>74</v>
      </c>
      <c r="O31" s="18" t="s">
        <v>73</v>
      </c>
      <c r="P31" s="18" t="s">
        <v>73</v>
      </c>
      <c r="Q31" s="18" t="s">
        <v>75</v>
      </c>
      <c r="R31" s="18" t="s">
        <v>74</v>
      </c>
      <c r="S31" s="18" t="s">
        <v>73</v>
      </c>
      <c r="T31" s="18" t="s">
        <v>73</v>
      </c>
      <c r="U31" s="18" t="s">
        <v>79</v>
      </c>
      <c r="V31" s="18" t="s">
        <v>73</v>
      </c>
      <c r="W31" s="18" t="s">
        <v>108</v>
      </c>
      <c r="X31" s="18" t="s">
        <v>119</v>
      </c>
      <c r="Y31" s="18" t="s">
        <v>78</v>
      </c>
      <c r="Z31" s="18" t="s">
        <v>73</v>
      </c>
      <c r="AA31" s="22"/>
      <c r="AB31" s="18" t="s">
        <v>73</v>
      </c>
      <c r="AC31" s="18" t="s">
        <v>280</v>
      </c>
      <c r="AD31" s="18" t="s">
        <v>73</v>
      </c>
      <c r="AE31" s="20"/>
      <c r="AF31" s="20"/>
      <c r="AG31" s="20"/>
      <c r="AH31" s="20"/>
    </row>
    <row r="32" spans="1:34" x14ac:dyDescent="0.2">
      <c r="A32" s="17" t="s">
        <v>281</v>
      </c>
      <c r="B32" s="17" t="s">
        <v>282</v>
      </c>
      <c r="C32" s="17" t="s">
        <v>283</v>
      </c>
      <c r="D32" s="17" t="s">
        <v>284</v>
      </c>
      <c r="E32" s="18">
        <v>3</v>
      </c>
      <c r="F32" s="18" t="s">
        <v>126</v>
      </c>
      <c r="G32" s="18" t="s">
        <v>68</v>
      </c>
      <c r="H32" s="19" t="s">
        <v>285</v>
      </c>
      <c r="I32" s="18" t="s">
        <v>70</v>
      </c>
      <c r="J32" s="19" t="s">
        <v>278</v>
      </c>
      <c r="K32" s="18" t="s">
        <v>80</v>
      </c>
      <c r="L32" s="18" t="s">
        <v>118</v>
      </c>
      <c r="M32" s="18" t="s">
        <v>155</v>
      </c>
      <c r="N32" s="18" t="s">
        <v>74</v>
      </c>
      <c r="O32" s="18" t="s">
        <v>73</v>
      </c>
      <c r="P32" s="18" t="s">
        <v>73</v>
      </c>
      <c r="Q32" s="18" t="s">
        <v>75</v>
      </c>
      <c r="R32" s="18" t="s">
        <v>73</v>
      </c>
      <c r="S32" s="18" t="s">
        <v>73</v>
      </c>
      <c r="T32" s="18" t="s">
        <v>73</v>
      </c>
      <c r="U32" s="18" t="s">
        <v>79</v>
      </c>
      <c r="V32" s="18" t="s">
        <v>73</v>
      </c>
      <c r="W32" s="18" t="s">
        <v>108</v>
      </c>
      <c r="X32" s="18" t="s">
        <v>129</v>
      </c>
      <c r="Y32" s="18" t="s">
        <v>78</v>
      </c>
      <c r="Z32" s="18" t="s">
        <v>73</v>
      </c>
      <c r="AA32" s="18" t="s">
        <v>191</v>
      </c>
      <c r="AB32" s="18" t="s">
        <v>73</v>
      </c>
      <c r="AC32" s="18" t="s">
        <v>286</v>
      </c>
      <c r="AD32" s="19" t="s">
        <v>75</v>
      </c>
      <c r="AE32" s="21" t="s">
        <v>287</v>
      </c>
      <c r="AF32" s="20"/>
      <c r="AG32" s="20"/>
      <c r="AH32" s="20"/>
    </row>
    <row r="33" spans="1:34" x14ac:dyDescent="0.2">
      <c r="A33" s="17" t="s">
        <v>288</v>
      </c>
      <c r="B33" s="17" t="s">
        <v>254</v>
      </c>
      <c r="C33" s="17" t="s">
        <v>289</v>
      </c>
      <c r="D33" s="17" t="s">
        <v>290</v>
      </c>
      <c r="E33" s="22"/>
      <c r="F33" s="19" t="s">
        <v>67</v>
      </c>
      <c r="G33" s="18" t="s">
        <v>88</v>
      </c>
      <c r="H33" s="18" t="s">
        <v>131</v>
      </c>
      <c r="I33" s="18" t="s">
        <v>103</v>
      </c>
      <c r="J33" s="18" t="s">
        <v>104</v>
      </c>
      <c r="K33" s="18" t="s">
        <v>129</v>
      </c>
      <c r="L33" s="18" t="s">
        <v>117</v>
      </c>
      <c r="M33" s="18" t="s">
        <v>168</v>
      </c>
      <c r="N33" s="18" t="s">
        <v>73</v>
      </c>
      <c r="O33" s="18" t="s">
        <v>73</v>
      </c>
      <c r="P33" s="18" t="s">
        <v>94</v>
      </c>
      <c r="Q33" s="18" t="s">
        <v>75</v>
      </c>
      <c r="R33" s="18" t="s">
        <v>73</v>
      </c>
      <c r="S33" s="18" t="s">
        <v>73</v>
      </c>
      <c r="T33" s="18" t="s">
        <v>73</v>
      </c>
      <c r="U33" s="19" t="s">
        <v>128</v>
      </c>
      <c r="V33" s="18" t="s">
        <v>73</v>
      </c>
      <c r="W33" s="18" t="s">
        <v>206</v>
      </c>
      <c r="X33" s="18" t="s">
        <v>291</v>
      </c>
      <c r="Y33" s="18" t="s">
        <v>78</v>
      </c>
      <c r="Z33" s="18" t="s">
        <v>73</v>
      </c>
      <c r="AA33" s="18" t="s">
        <v>93</v>
      </c>
      <c r="AB33" s="18" t="s">
        <v>73</v>
      </c>
      <c r="AC33" s="18" t="s">
        <v>81</v>
      </c>
      <c r="AD33" s="18" t="s">
        <v>73</v>
      </c>
      <c r="AE33" s="17" t="s">
        <v>292</v>
      </c>
      <c r="AF33" s="20"/>
      <c r="AG33" s="20"/>
      <c r="AH33" s="20"/>
    </row>
    <row r="34" spans="1:34" x14ac:dyDescent="0.2">
      <c r="A34" s="17" t="s">
        <v>293</v>
      </c>
      <c r="B34" s="17" t="s">
        <v>112</v>
      </c>
      <c r="C34" s="17" t="s">
        <v>294</v>
      </c>
      <c r="D34" s="17" t="s">
        <v>295</v>
      </c>
      <c r="E34" s="18">
        <v>3</v>
      </c>
      <c r="F34" s="18" t="s">
        <v>115</v>
      </c>
      <c r="G34" s="18" t="s">
        <v>88</v>
      </c>
      <c r="H34" s="18" t="s">
        <v>131</v>
      </c>
      <c r="I34" s="18" t="s">
        <v>70</v>
      </c>
      <c r="J34" s="18" t="s">
        <v>237</v>
      </c>
      <c r="K34" s="18" t="s">
        <v>82</v>
      </c>
      <c r="L34" s="18" t="s">
        <v>296</v>
      </c>
      <c r="M34" s="18" t="s">
        <v>118</v>
      </c>
      <c r="N34" s="18" t="s">
        <v>73</v>
      </c>
      <c r="O34" s="18" t="s">
        <v>73</v>
      </c>
      <c r="P34" s="18" t="s">
        <v>94</v>
      </c>
      <c r="Q34" s="18" t="s">
        <v>77</v>
      </c>
      <c r="R34" s="18" t="s">
        <v>73</v>
      </c>
      <c r="S34" s="18" t="s">
        <v>73</v>
      </c>
      <c r="T34" s="18" t="s">
        <v>73</v>
      </c>
      <c r="U34" s="18" t="s">
        <v>297</v>
      </c>
      <c r="V34" s="18" t="s">
        <v>74</v>
      </c>
      <c r="W34" s="18" t="s">
        <v>158</v>
      </c>
      <c r="X34" s="18" t="s">
        <v>109</v>
      </c>
      <c r="Y34" s="18" t="s">
        <v>78</v>
      </c>
      <c r="Z34" s="18" t="s">
        <v>73</v>
      </c>
      <c r="AA34" s="18" t="s">
        <v>119</v>
      </c>
      <c r="AB34" s="18" t="s">
        <v>73</v>
      </c>
      <c r="AC34" s="18" t="s">
        <v>179</v>
      </c>
      <c r="AD34" s="18" t="s">
        <v>132</v>
      </c>
      <c r="AE34" s="17" t="s">
        <v>298</v>
      </c>
      <c r="AF34" s="20"/>
      <c r="AG34" s="20"/>
      <c r="AH34" s="20"/>
    </row>
    <row r="35" spans="1:34" x14ac:dyDescent="0.2">
      <c r="A35" s="17" t="s">
        <v>299</v>
      </c>
      <c r="B35" s="17" t="s">
        <v>300</v>
      </c>
      <c r="C35" s="17" t="s">
        <v>301</v>
      </c>
      <c r="D35" s="17" t="s">
        <v>302</v>
      </c>
      <c r="E35" s="18">
        <v>2</v>
      </c>
      <c r="F35" s="18" t="s">
        <v>101</v>
      </c>
      <c r="G35" s="18" t="s">
        <v>102</v>
      </c>
      <c r="H35" s="18" t="s">
        <v>131</v>
      </c>
      <c r="I35" s="18" t="s">
        <v>103</v>
      </c>
      <c r="J35" s="18" t="s">
        <v>237</v>
      </c>
      <c r="K35" s="18" t="s">
        <v>77</v>
      </c>
      <c r="L35" s="18" t="s">
        <v>155</v>
      </c>
      <c r="M35" s="18">
        <v>1</v>
      </c>
      <c r="N35" s="18" t="s">
        <v>73</v>
      </c>
      <c r="O35" s="18" t="s">
        <v>73</v>
      </c>
      <c r="P35" s="18" t="s">
        <v>94</v>
      </c>
      <c r="Q35" s="18" t="s">
        <v>75</v>
      </c>
      <c r="R35" s="18" t="s">
        <v>74</v>
      </c>
      <c r="S35" s="18" t="s">
        <v>73</v>
      </c>
      <c r="T35" s="18" t="s">
        <v>73</v>
      </c>
      <c r="U35" s="19" t="s">
        <v>128</v>
      </c>
      <c r="V35" s="18" t="s">
        <v>74</v>
      </c>
      <c r="W35" s="18" t="s">
        <v>108</v>
      </c>
      <c r="X35" s="18" t="s">
        <v>303</v>
      </c>
      <c r="Y35" s="18" t="s">
        <v>78</v>
      </c>
      <c r="Z35" s="18" t="s">
        <v>73</v>
      </c>
      <c r="AA35" s="18" t="s">
        <v>79</v>
      </c>
      <c r="AB35" s="18" t="s">
        <v>73</v>
      </c>
      <c r="AC35" s="18" t="s">
        <v>148</v>
      </c>
      <c r="AD35" s="18" t="s">
        <v>73</v>
      </c>
      <c r="AE35" s="17" t="s">
        <v>304</v>
      </c>
      <c r="AF35" s="20"/>
      <c r="AG35" s="20"/>
      <c r="AH35" s="20"/>
    </row>
    <row r="36" spans="1:34" x14ac:dyDescent="0.2">
      <c r="A36" s="17" t="s">
        <v>305</v>
      </c>
      <c r="B36" s="17" t="s">
        <v>306</v>
      </c>
      <c r="C36" s="17" t="s">
        <v>307</v>
      </c>
      <c r="D36" s="17" t="s">
        <v>308</v>
      </c>
      <c r="E36" s="18">
        <v>2</v>
      </c>
      <c r="F36" s="18" t="s">
        <v>126</v>
      </c>
      <c r="G36" s="18" t="s">
        <v>88</v>
      </c>
      <c r="H36" s="18" t="s">
        <v>89</v>
      </c>
      <c r="I36" s="18" t="s">
        <v>309</v>
      </c>
      <c r="J36" s="18" t="s">
        <v>104</v>
      </c>
      <c r="K36" s="18" t="s">
        <v>310</v>
      </c>
      <c r="L36" s="18" t="s">
        <v>311</v>
      </c>
      <c r="M36" s="18" t="s">
        <v>248</v>
      </c>
      <c r="N36" s="18" t="s">
        <v>73</v>
      </c>
      <c r="O36" s="18" t="s">
        <v>73</v>
      </c>
      <c r="P36" s="18" t="s">
        <v>73</v>
      </c>
      <c r="Q36" s="18" t="s">
        <v>73</v>
      </c>
      <c r="R36" s="18" t="s">
        <v>73</v>
      </c>
      <c r="S36" s="18" t="s">
        <v>73</v>
      </c>
      <c r="T36" s="18" t="s">
        <v>73</v>
      </c>
      <c r="U36" s="18" t="s">
        <v>312</v>
      </c>
      <c r="V36" s="18" t="s">
        <v>74</v>
      </c>
      <c r="W36" s="18" t="s">
        <v>206</v>
      </c>
      <c r="X36" s="18" t="s">
        <v>109</v>
      </c>
      <c r="Y36" s="18" t="s">
        <v>78</v>
      </c>
      <c r="Z36" s="18" t="s">
        <v>73</v>
      </c>
      <c r="AA36" s="18" t="s">
        <v>79</v>
      </c>
      <c r="AB36" s="18" t="s">
        <v>73</v>
      </c>
      <c r="AC36" s="18" t="s">
        <v>82</v>
      </c>
      <c r="AD36" s="18" t="s">
        <v>313</v>
      </c>
      <c r="AE36" s="17" t="s">
        <v>314</v>
      </c>
      <c r="AF36" s="20"/>
      <c r="AG36" s="20"/>
      <c r="AH36" s="20"/>
    </row>
    <row r="37" spans="1:34" x14ac:dyDescent="0.2">
      <c r="A37" s="17" t="s">
        <v>315</v>
      </c>
      <c r="B37" s="17" t="s">
        <v>316</v>
      </c>
      <c r="C37" s="17" t="s">
        <v>317</v>
      </c>
      <c r="D37" s="17" t="s">
        <v>318</v>
      </c>
      <c r="E37" s="18">
        <v>4</v>
      </c>
      <c r="F37" s="18" t="s">
        <v>126</v>
      </c>
      <c r="G37" s="18" t="s">
        <v>229</v>
      </c>
      <c r="H37" s="18" t="s">
        <v>261</v>
      </c>
      <c r="I37" s="18" t="s">
        <v>70</v>
      </c>
      <c r="J37" s="18" t="s">
        <v>237</v>
      </c>
      <c r="K37" s="18" t="s">
        <v>319</v>
      </c>
      <c r="L37" s="18">
        <v>3</v>
      </c>
      <c r="M37" s="18">
        <v>2</v>
      </c>
      <c r="N37" s="18" t="s">
        <v>73</v>
      </c>
      <c r="O37" s="18" t="s">
        <v>73</v>
      </c>
      <c r="P37" s="18" t="s">
        <v>92</v>
      </c>
      <c r="Q37" s="18" t="s">
        <v>75</v>
      </c>
      <c r="R37" s="18" t="s">
        <v>73</v>
      </c>
      <c r="S37" s="18" t="s">
        <v>74</v>
      </c>
      <c r="T37" s="18" t="s">
        <v>73</v>
      </c>
      <c r="U37" s="18" t="s">
        <v>128</v>
      </c>
      <c r="V37" s="18" t="s">
        <v>74</v>
      </c>
      <c r="W37" s="18" t="s">
        <v>129</v>
      </c>
      <c r="X37" s="18" t="s">
        <v>109</v>
      </c>
      <c r="Y37" s="18" t="s">
        <v>78</v>
      </c>
      <c r="Z37" s="18" t="s">
        <v>104</v>
      </c>
      <c r="AA37" s="18" t="s">
        <v>119</v>
      </c>
      <c r="AB37" s="18" t="s">
        <v>73</v>
      </c>
      <c r="AC37" s="18" t="s">
        <v>320</v>
      </c>
      <c r="AD37" s="18" t="s">
        <v>73</v>
      </c>
      <c r="AE37" s="17" t="s">
        <v>321</v>
      </c>
      <c r="AF37" s="20"/>
      <c r="AG37" s="20"/>
      <c r="AH37" s="20"/>
    </row>
    <row r="38" spans="1:34" x14ac:dyDescent="0.2">
      <c r="A38" s="17" t="s">
        <v>315</v>
      </c>
      <c r="B38" s="17" t="s">
        <v>322</v>
      </c>
      <c r="C38" s="17" t="s">
        <v>323</v>
      </c>
      <c r="D38" s="17" t="s">
        <v>324</v>
      </c>
      <c r="E38" s="19">
        <v>3</v>
      </c>
      <c r="F38" s="18" t="s">
        <v>126</v>
      </c>
      <c r="G38" s="18" t="s">
        <v>229</v>
      </c>
      <c r="H38" s="18" t="s">
        <v>261</v>
      </c>
      <c r="I38" s="18" t="s">
        <v>70</v>
      </c>
      <c r="J38" s="18" t="s">
        <v>237</v>
      </c>
      <c r="K38" s="18" t="s">
        <v>319</v>
      </c>
      <c r="L38" s="18" t="s">
        <v>325</v>
      </c>
      <c r="M38" s="18" t="s">
        <v>325</v>
      </c>
      <c r="N38" s="18" t="s">
        <v>73</v>
      </c>
      <c r="O38" s="18" t="s">
        <v>73</v>
      </c>
      <c r="P38" s="18" t="s">
        <v>92</v>
      </c>
      <c r="Q38" s="18" t="s">
        <v>75</v>
      </c>
      <c r="R38" s="18" t="s">
        <v>73</v>
      </c>
      <c r="S38" s="18" t="s">
        <v>74</v>
      </c>
      <c r="T38" s="18" t="s">
        <v>73</v>
      </c>
      <c r="U38" s="18" t="s">
        <v>128</v>
      </c>
      <c r="V38" s="18" t="s">
        <v>74</v>
      </c>
      <c r="W38" s="18" t="s">
        <v>129</v>
      </c>
      <c r="X38" s="18" t="s">
        <v>109</v>
      </c>
      <c r="Y38" s="18" t="s">
        <v>78</v>
      </c>
      <c r="Z38" s="18" t="s">
        <v>104</v>
      </c>
      <c r="AA38" s="18" t="s">
        <v>119</v>
      </c>
      <c r="AB38" s="18" t="s">
        <v>73</v>
      </c>
      <c r="AC38" s="18" t="s">
        <v>320</v>
      </c>
      <c r="AD38" s="18" t="s">
        <v>73</v>
      </c>
      <c r="AE38" s="17" t="s">
        <v>321</v>
      </c>
      <c r="AF38" s="17" t="s">
        <v>326</v>
      </c>
      <c r="AG38" s="20"/>
      <c r="AH38" s="20"/>
    </row>
    <row r="39" spans="1:34" x14ac:dyDescent="0.2">
      <c r="A39" s="17" t="s">
        <v>315</v>
      </c>
      <c r="B39" s="17" t="s">
        <v>327</v>
      </c>
      <c r="C39" s="17" t="s">
        <v>328</v>
      </c>
      <c r="D39" s="17" t="s">
        <v>329</v>
      </c>
      <c r="E39" s="18">
        <v>3</v>
      </c>
      <c r="F39" s="18" t="s">
        <v>126</v>
      </c>
      <c r="G39" s="18" t="s">
        <v>229</v>
      </c>
      <c r="H39" s="18" t="s">
        <v>261</v>
      </c>
      <c r="I39" s="18" t="s">
        <v>70</v>
      </c>
      <c r="J39" s="18" t="s">
        <v>237</v>
      </c>
      <c r="K39" s="18" t="s">
        <v>319</v>
      </c>
      <c r="L39" s="18">
        <v>2</v>
      </c>
      <c r="M39" s="18">
        <v>2</v>
      </c>
      <c r="N39" s="18" t="s">
        <v>73</v>
      </c>
      <c r="O39" s="18" t="s">
        <v>73</v>
      </c>
      <c r="P39" s="18" t="s">
        <v>92</v>
      </c>
      <c r="Q39" s="18" t="s">
        <v>75</v>
      </c>
      <c r="R39" s="18" t="s">
        <v>73</v>
      </c>
      <c r="S39" s="18" t="s">
        <v>74</v>
      </c>
      <c r="T39" s="18" t="s">
        <v>73</v>
      </c>
      <c r="U39" s="18" t="s">
        <v>128</v>
      </c>
      <c r="V39" s="18" t="s">
        <v>74</v>
      </c>
      <c r="W39" s="18" t="s">
        <v>129</v>
      </c>
      <c r="X39" s="18" t="s">
        <v>109</v>
      </c>
      <c r="Y39" s="18" t="s">
        <v>78</v>
      </c>
      <c r="Z39" s="18" t="s">
        <v>104</v>
      </c>
      <c r="AA39" s="18" t="s">
        <v>119</v>
      </c>
      <c r="AB39" s="18" t="s">
        <v>73</v>
      </c>
      <c r="AC39" s="18" t="s">
        <v>320</v>
      </c>
      <c r="AD39" s="18" t="s">
        <v>73</v>
      </c>
      <c r="AE39" s="17" t="s">
        <v>321</v>
      </c>
      <c r="AF39" s="20"/>
      <c r="AG39" s="20"/>
      <c r="AH39" s="20"/>
    </row>
    <row r="40" spans="1:34" x14ac:dyDescent="0.2">
      <c r="A40" s="17" t="s">
        <v>330</v>
      </c>
      <c r="B40" s="17" t="s">
        <v>331</v>
      </c>
      <c r="C40" s="17" t="s">
        <v>332</v>
      </c>
      <c r="D40" s="17" t="s">
        <v>333</v>
      </c>
      <c r="E40" s="18">
        <v>1</v>
      </c>
      <c r="F40" s="18" t="s">
        <v>126</v>
      </c>
      <c r="G40" s="18" t="s">
        <v>102</v>
      </c>
      <c r="H40" s="18" t="s">
        <v>334</v>
      </c>
      <c r="I40" s="18" t="s">
        <v>309</v>
      </c>
      <c r="J40" s="18" t="s">
        <v>104</v>
      </c>
      <c r="K40" s="18" t="s">
        <v>279</v>
      </c>
      <c r="L40" s="18" t="s">
        <v>106</v>
      </c>
      <c r="M40" s="18" t="s">
        <v>106</v>
      </c>
      <c r="N40" s="18" t="s">
        <v>73</v>
      </c>
      <c r="O40" s="18" t="s">
        <v>73</v>
      </c>
      <c r="P40" s="18" t="s">
        <v>73</v>
      </c>
      <c r="Q40" s="18" t="s">
        <v>77</v>
      </c>
      <c r="R40" s="18" t="s">
        <v>74</v>
      </c>
      <c r="S40" s="18" t="s">
        <v>73</v>
      </c>
      <c r="T40" s="18" t="s">
        <v>73</v>
      </c>
      <c r="U40" s="18" t="s">
        <v>73</v>
      </c>
      <c r="V40" s="18" t="s">
        <v>74</v>
      </c>
      <c r="W40" s="18" t="s">
        <v>158</v>
      </c>
      <c r="X40" s="18" t="s">
        <v>171</v>
      </c>
      <c r="Y40" s="18" t="s">
        <v>78</v>
      </c>
      <c r="Z40" s="18" t="s">
        <v>73</v>
      </c>
      <c r="AA40" s="18" t="s">
        <v>212</v>
      </c>
      <c r="AB40" s="18" t="s">
        <v>73</v>
      </c>
      <c r="AC40" s="18" t="s">
        <v>335</v>
      </c>
      <c r="AD40" s="18" t="s">
        <v>73</v>
      </c>
      <c r="AE40" s="17" t="s">
        <v>336</v>
      </c>
      <c r="AF40" s="20"/>
      <c r="AG40" s="20"/>
      <c r="AH40" s="20"/>
    </row>
    <row r="41" spans="1:34" x14ac:dyDescent="0.2">
      <c r="A41" s="17" t="s">
        <v>330</v>
      </c>
      <c r="B41" s="17" t="s">
        <v>337</v>
      </c>
      <c r="C41" s="17" t="s">
        <v>338</v>
      </c>
      <c r="D41" s="17" t="s">
        <v>339</v>
      </c>
      <c r="E41" s="18">
        <v>3</v>
      </c>
      <c r="F41" s="18" t="s">
        <v>126</v>
      </c>
      <c r="G41" s="18" t="s">
        <v>102</v>
      </c>
      <c r="H41" s="18" t="s">
        <v>340</v>
      </c>
      <c r="I41" s="18" t="s">
        <v>309</v>
      </c>
      <c r="J41" s="18" t="s">
        <v>237</v>
      </c>
      <c r="K41" s="18" t="s">
        <v>82</v>
      </c>
      <c r="L41" s="18">
        <v>1</v>
      </c>
      <c r="M41" s="18">
        <v>1</v>
      </c>
      <c r="N41" s="18" t="s">
        <v>73</v>
      </c>
      <c r="O41" s="19" t="s">
        <v>73</v>
      </c>
      <c r="P41" s="18" t="s">
        <v>73</v>
      </c>
      <c r="Q41" s="18" t="s">
        <v>73</v>
      </c>
      <c r="R41" s="18" t="s">
        <v>74</v>
      </c>
      <c r="S41" s="18" t="s">
        <v>73</v>
      </c>
      <c r="T41" s="18" t="s">
        <v>73</v>
      </c>
      <c r="U41" s="18" t="s">
        <v>147</v>
      </c>
      <c r="V41" s="18" t="s">
        <v>74</v>
      </c>
      <c r="W41" s="18" t="s">
        <v>108</v>
      </c>
      <c r="X41" s="18" t="s">
        <v>109</v>
      </c>
      <c r="Y41" s="18" t="s">
        <v>78</v>
      </c>
      <c r="Z41" s="18" t="s">
        <v>73</v>
      </c>
      <c r="AA41" s="18" t="s">
        <v>119</v>
      </c>
      <c r="AB41" s="18" t="s">
        <v>73</v>
      </c>
      <c r="AC41" s="18" t="s">
        <v>335</v>
      </c>
      <c r="AD41" s="18" t="s">
        <v>73</v>
      </c>
      <c r="AE41" s="17" t="s">
        <v>336</v>
      </c>
      <c r="AF41" s="20"/>
      <c r="AG41" s="20"/>
      <c r="AH41" s="20"/>
    </row>
    <row r="42" spans="1:34" x14ac:dyDescent="0.2">
      <c r="A42" s="17" t="s">
        <v>341</v>
      </c>
      <c r="B42" s="17" t="s">
        <v>342</v>
      </c>
      <c r="C42" s="17" t="s">
        <v>343</v>
      </c>
      <c r="D42" s="17" t="s">
        <v>344</v>
      </c>
      <c r="E42" s="19">
        <v>3</v>
      </c>
      <c r="F42" s="18" t="s">
        <v>101</v>
      </c>
      <c r="G42" s="18" t="s">
        <v>88</v>
      </c>
      <c r="H42" s="18" t="s">
        <v>345</v>
      </c>
      <c r="I42" s="18" t="s">
        <v>309</v>
      </c>
      <c r="J42" s="18" t="s">
        <v>104</v>
      </c>
      <c r="K42" s="18" t="s">
        <v>79</v>
      </c>
      <c r="L42" s="18" t="s">
        <v>117</v>
      </c>
      <c r="M42" s="18" t="s">
        <v>168</v>
      </c>
      <c r="N42" s="18" t="s">
        <v>73</v>
      </c>
      <c r="O42" s="18" t="s">
        <v>73</v>
      </c>
      <c r="P42" s="18" t="s">
        <v>73</v>
      </c>
      <c r="Q42" s="18" t="s">
        <v>77</v>
      </c>
      <c r="R42" s="18" t="s">
        <v>73</v>
      </c>
      <c r="S42" s="18" t="s">
        <v>73</v>
      </c>
      <c r="T42" s="18" t="s">
        <v>73</v>
      </c>
      <c r="U42" s="18" t="s">
        <v>147</v>
      </c>
      <c r="V42" s="18" t="s">
        <v>74</v>
      </c>
      <c r="W42" s="18" t="s">
        <v>158</v>
      </c>
      <c r="X42" s="18" t="s">
        <v>109</v>
      </c>
      <c r="Y42" s="18" t="s">
        <v>78</v>
      </c>
      <c r="Z42" s="18" t="s">
        <v>73</v>
      </c>
      <c r="AA42" s="18" t="s">
        <v>93</v>
      </c>
      <c r="AB42" s="18" t="s">
        <v>73</v>
      </c>
      <c r="AC42" s="18" t="s">
        <v>335</v>
      </c>
      <c r="AD42" s="18" t="s">
        <v>73</v>
      </c>
      <c r="AE42" s="20"/>
      <c r="AF42" s="17" t="s">
        <v>346</v>
      </c>
      <c r="AG42" s="20"/>
      <c r="AH42" s="20"/>
    </row>
    <row r="43" spans="1:34" x14ac:dyDescent="0.2">
      <c r="A43" s="17" t="s">
        <v>347</v>
      </c>
      <c r="B43" s="17" t="s">
        <v>348</v>
      </c>
      <c r="C43" s="17" t="s">
        <v>349</v>
      </c>
      <c r="D43" s="17" t="s">
        <v>350</v>
      </c>
      <c r="E43" s="18">
        <v>3</v>
      </c>
      <c r="F43" s="18" t="s">
        <v>115</v>
      </c>
      <c r="G43" s="18" t="s">
        <v>88</v>
      </c>
      <c r="H43" s="18" t="s">
        <v>334</v>
      </c>
      <c r="I43" s="18" t="s">
        <v>70</v>
      </c>
      <c r="J43" s="19" t="s">
        <v>104</v>
      </c>
      <c r="K43" s="18" t="s">
        <v>79</v>
      </c>
      <c r="L43" s="18" t="s">
        <v>211</v>
      </c>
      <c r="M43" s="18" t="s">
        <v>196</v>
      </c>
      <c r="N43" s="18" t="s">
        <v>73</v>
      </c>
      <c r="O43" s="18" t="s">
        <v>73</v>
      </c>
      <c r="P43" s="18" t="s">
        <v>73</v>
      </c>
      <c r="Q43" s="18" t="s">
        <v>73</v>
      </c>
      <c r="R43" s="18" t="s">
        <v>74</v>
      </c>
      <c r="S43" s="18" t="s">
        <v>73</v>
      </c>
      <c r="T43" s="18" t="s">
        <v>73</v>
      </c>
      <c r="U43" s="18" t="s">
        <v>79</v>
      </c>
      <c r="V43" s="18" t="s">
        <v>74</v>
      </c>
      <c r="W43" s="18" t="s">
        <v>129</v>
      </c>
      <c r="X43" s="18" t="s">
        <v>129</v>
      </c>
      <c r="Y43" s="18" t="s">
        <v>78</v>
      </c>
      <c r="Z43" s="18" t="s">
        <v>73</v>
      </c>
      <c r="AA43" s="18" t="s">
        <v>93</v>
      </c>
      <c r="AB43" s="18" t="s">
        <v>73</v>
      </c>
      <c r="AC43" s="18" t="s">
        <v>335</v>
      </c>
      <c r="AD43" s="18" t="s">
        <v>351</v>
      </c>
      <c r="AE43" s="17" t="s">
        <v>352</v>
      </c>
      <c r="AF43" s="20"/>
      <c r="AG43" s="20"/>
      <c r="AH43" s="20"/>
    </row>
    <row r="44" spans="1:34" x14ac:dyDescent="0.2">
      <c r="A44" s="17" t="s">
        <v>353</v>
      </c>
      <c r="B44" s="17" t="s">
        <v>354</v>
      </c>
      <c r="C44" s="17" t="s">
        <v>355</v>
      </c>
      <c r="D44" s="20"/>
      <c r="E44" s="18">
        <v>3</v>
      </c>
      <c r="F44" s="18" t="s">
        <v>126</v>
      </c>
      <c r="G44" s="18" t="s">
        <v>102</v>
      </c>
      <c r="H44" s="18">
        <v>7</v>
      </c>
      <c r="I44" s="18" t="s">
        <v>309</v>
      </c>
      <c r="J44" s="18" t="s">
        <v>104</v>
      </c>
      <c r="K44" s="18" t="s">
        <v>129</v>
      </c>
      <c r="L44" s="18">
        <v>1</v>
      </c>
      <c r="M44" s="18">
        <v>1</v>
      </c>
      <c r="N44" s="18" t="s">
        <v>73</v>
      </c>
      <c r="O44" s="18" t="s">
        <v>73</v>
      </c>
      <c r="P44" s="18" t="s">
        <v>94</v>
      </c>
      <c r="Q44" s="18" t="s">
        <v>75</v>
      </c>
      <c r="R44" s="18" t="s">
        <v>73</v>
      </c>
      <c r="S44" s="18" t="s">
        <v>73</v>
      </c>
      <c r="T44" s="18" t="s">
        <v>73</v>
      </c>
      <c r="U44" s="18" t="s">
        <v>356</v>
      </c>
      <c r="V44" s="18" t="s">
        <v>74</v>
      </c>
      <c r="W44" s="18" t="s">
        <v>158</v>
      </c>
      <c r="X44" s="18" t="s">
        <v>357</v>
      </c>
      <c r="Y44" s="18" t="s">
        <v>78</v>
      </c>
      <c r="Z44" s="18" t="s">
        <v>73</v>
      </c>
      <c r="AA44" s="18" t="s">
        <v>119</v>
      </c>
      <c r="AB44" s="18" t="s">
        <v>73</v>
      </c>
      <c r="AC44" s="18" t="s">
        <v>77</v>
      </c>
      <c r="AD44" s="18" t="s">
        <v>129</v>
      </c>
      <c r="AE44" s="17" t="s">
        <v>358</v>
      </c>
      <c r="AF44" s="20"/>
      <c r="AG44" s="20"/>
      <c r="AH44" s="20"/>
    </row>
    <row r="45" spans="1:34" ht="25.5" x14ac:dyDescent="0.2">
      <c r="A45" s="17" t="s">
        <v>359</v>
      </c>
      <c r="B45" s="17" t="s">
        <v>360</v>
      </c>
      <c r="C45" s="17" t="s">
        <v>361</v>
      </c>
      <c r="D45" s="17" t="s">
        <v>362</v>
      </c>
      <c r="E45" s="18">
        <v>3</v>
      </c>
      <c r="F45" s="18" t="s">
        <v>115</v>
      </c>
      <c r="G45" s="18" t="s">
        <v>68</v>
      </c>
      <c r="H45" s="18">
        <v>7</v>
      </c>
      <c r="I45" s="18" t="s">
        <v>309</v>
      </c>
      <c r="J45" s="18" t="s">
        <v>104</v>
      </c>
      <c r="K45" s="18" t="s">
        <v>129</v>
      </c>
      <c r="L45" s="18" t="s">
        <v>118</v>
      </c>
      <c r="M45" s="18">
        <v>1</v>
      </c>
      <c r="N45" s="18" t="s">
        <v>73</v>
      </c>
      <c r="O45" s="18" t="s">
        <v>73</v>
      </c>
      <c r="P45" s="18" t="s">
        <v>94</v>
      </c>
      <c r="Q45" s="18" t="s">
        <v>75</v>
      </c>
      <c r="R45" s="18" t="s">
        <v>73</v>
      </c>
      <c r="S45" s="18" t="s">
        <v>73</v>
      </c>
      <c r="T45" s="18" t="s">
        <v>73</v>
      </c>
      <c r="U45" s="18" t="s">
        <v>356</v>
      </c>
      <c r="V45" s="18" t="s">
        <v>74</v>
      </c>
      <c r="W45" s="18" t="s">
        <v>158</v>
      </c>
      <c r="X45" s="18" t="s">
        <v>129</v>
      </c>
      <c r="Y45" s="18" t="s">
        <v>78</v>
      </c>
      <c r="Z45" s="18" t="s">
        <v>73</v>
      </c>
      <c r="AA45" s="18" t="s">
        <v>119</v>
      </c>
      <c r="AB45" s="18" t="s">
        <v>73</v>
      </c>
      <c r="AC45" s="18" t="s">
        <v>77</v>
      </c>
      <c r="AD45" s="18" t="s">
        <v>129</v>
      </c>
      <c r="AE45" s="17" t="s">
        <v>363</v>
      </c>
      <c r="AF45" s="20"/>
      <c r="AG45" s="20"/>
      <c r="AH45" s="20"/>
    </row>
    <row r="46" spans="1:34" x14ac:dyDescent="0.2">
      <c r="A46" s="17" t="s">
        <v>364</v>
      </c>
      <c r="B46" s="17" t="s">
        <v>245</v>
      </c>
      <c r="C46" s="17" t="s">
        <v>365</v>
      </c>
      <c r="D46" s="17" t="s">
        <v>366</v>
      </c>
      <c r="E46" s="18">
        <v>4</v>
      </c>
      <c r="F46" s="18" t="s">
        <v>126</v>
      </c>
      <c r="G46" s="18" t="s">
        <v>102</v>
      </c>
      <c r="H46" s="18" t="s">
        <v>367</v>
      </c>
      <c r="I46" s="18" t="s">
        <v>70</v>
      </c>
      <c r="J46" s="18" t="s">
        <v>104</v>
      </c>
      <c r="K46" s="18" t="s">
        <v>79</v>
      </c>
      <c r="L46" s="18" t="s">
        <v>325</v>
      </c>
      <c r="M46" s="18" t="s">
        <v>248</v>
      </c>
      <c r="N46" s="18" t="s">
        <v>73</v>
      </c>
      <c r="O46" s="18" t="s">
        <v>73</v>
      </c>
      <c r="P46" s="18" t="s">
        <v>73</v>
      </c>
      <c r="Q46" s="18" t="s">
        <v>75</v>
      </c>
      <c r="R46" s="18" t="s">
        <v>73</v>
      </c>
      <c r="S46" s="18" t="s">
        <v>73</v>
      </c>
      <c r="T46" s="18" t="s">
        <v>73</v>
      </c>
      <c r="U46" s="18" t="s">
        <v>80</v>
      </c>
      <c r="V46" s="18" t="s">
        <v>74</v>
      </c>
      <c r="W46" s="18" t="s">
        <v>158</v>
      </c>
      <c r="X46" s="18" t="s">
        <v>109</v>
      </c>
      <c r="Y46" s="18" t="s">
        <v>78</v>
      </c>
      <c r="Z46" s="18" t="s">
        <v>73</v>
      </c>
      <c r="AA46" s="18" t="s">
        <v>119</v>
      </c>
      <c r="AB46" s="18" t="s">
        <v>73</v>
      </c>
      <c r="AC46" s="18" t="s">
        <v>320</v>
      </c>
      <c r="AD46" s="18" t="s">
        <v>129</v>
      </c>
      <c r="AE46" s="21" t="s">
        <v>368</v>
      </c>
      <c r="AF46" s="17" t="s">
        <v>369</v>
      </c>
      <c r="AG46" s="20"/>
      <c r="AH46" s="20"/>
    </row>
    <row r="47" spans="1:34" x14ac:dyDescent="0.2">
      <c r="A47" s="17" t="s">
        <v>370</v>
      </c>
      <c r="B47" s="17" t="s">
        <v>254</v>
      </c>
      <c r="C47" s="17" t="s">
        <v>371</v>
      </c>
      <c r="D47" s="17" t="s">
        <v>372</v>
      </c>
      <c r="E47" s="19">
        <v>2</v>
      </c>
      <c r="F47" s="18" t="s">
        <v>126</v>
      </c>
      <c r="G47" s="18" t="s">
        <v>68</v>
      </c>
      <c r="H47" s="18" t="s">
        <v>373</v>
      </c>
      <c r="I47" s="18" t="s">
        <v>309</v>
      </c>
      <c r="J47" s="18" t="s">
        <v>104</v>
      </c>
      <c r="K47" s="19" t="s">
        <v>79</v>
      </c>
      <c r="L47" s="19" t="s">
        <v>374</v>
      </c>
      <c r="M47" s="19">
        <v>0.35</v>
      </c>
      <c r="N47" s="18" t="s">
        <v>74</v>
      </c>
      <c r="O47" s="18" t="s">
        <v>73</v>
      </c>
      <c r="P47" s="19" t="s">
        <v>94</v>
      </c>
      <c r="Q47" s="18" t="s">
        <v>75</v>
      </c>
      <c r="R47" s="18" t="s">
        <v>73</v>
      </c>
      <c r="S47" s="18" t="s">
        <v>73</v>
      </c>
      <c r="T47" s="18" t="s">
        <v>73</v>
      </c>
      <c r="U47" s="18" t="s">
        <v>79</v>
      </c>
      <c r="V47" s="18" t="s">
        <v>73</v>
      </c>
      <c r="W47" s="18" t="s">
        <v>158</v>
      </c>
      <c r="X47" s="18" t="s">
        <v>109</v>
      </c>
      <c r="Y47" s="18" t="s">
        <v>78</v>
      </c>
      <c r="Z47" s="18" t="s">
        <v>73</v>
      </c>
      <c r="AA47" s="18" t="s">
        <v>119</v>
      </c>
      <c r="AB47" s="18" t="s">
        <v>73</v>
      </c>
      <c r="AC47" s="18" t="s">
        <v>77</v>
      </c>
      <c r="AD47" s="18" t="s">
        <v>129</v>
      </c>
      <c r="AE47" s="21" t="s">
        <v>375</v>
      </c>
      <c r="AF47" s="20"/>
      <c r="AG47" s="20"/>
      <c r="AH47" s="20"/>
    </row>
    <row r="48" spans="1:34" x14ac:dyDescent="0.2">
      <c r="A48" s="17" t="s">
        <v>370</v>
      </c>
      <c r="B48" s="17" t="s">
        <v>376</v>
      </c>
      <c r="C48" s="17" t="s">
        <v>377</v>
      </c>
      <c r="D48" s="17" t="s">
        <v>378</v>
      </c>
      <c r="E48" s="18">
        <v>2</v>
      </c>
      <c r="F48" s="18" t="s">
        <v>101</v>
      </c>
      <c r="G48" s="18" t="s">
        <v>88</v>
      </c>
      <c r="H48" s="18" t="s">
        <v>345</v>
      </c>
      <c r="I48" s="18" t="s">
        <v>309</v>
      </c>
      <c r="J48" s="18" t="s">
        <v>104</v>
      </c>
      <c r="K48" s="18" t="s">
        <v>131</v>
      </c>
      <c r="L48" s="18" t="s">
        <v>156</v>
      </c>
      <c r="M48" s="18" t="s">
        <v>106</v>
      </c>
      <c r="N48" s="18" t="s">
        <v>74</v>
      </c>
      <c r="O48" s="18" t="s">
        <v>73</v>
      </c>
      <c r="P48" s="18" t="s">
        <v>73</v>
      </c>
      <c r="Q48" s="18" t="s">
        <v>75</v>
      </c>
      <c r="R48" s="18" t="s">
        <v>74</v>
      </c>
      <c r="S48" s="18" t="s">
        <v>73</v>
      </c>
      <c r="T48" s="18" t="s">
        <v>73</v>
      </c>
      <c r="U48" s="18" t="s">
        <v>73</v>
      </c>
      <c r="V48" s="18" t="s">
        <v>74</v>
      </c>
      <c r="W48" s="18" t="s">
        <v>158</v>
      </c>
      <c r="X48" s="18" t="s">
        <v>109</v>
      </c>
      <c r="Y48" s="18" t="s">
        <v>78</v>
      </c>
      <c r="Z48" s="18" t="s">
        <v>73</v>
      </c>
      <c r="AA48" s="18" t="s">
        <v>79</v>
      </c>
      <c r="AB48" s="18" t="s">
        <v>73</v>
      </c>
      <c r="AC48" s="18" t="s">
        <v>77</v>
      </c>
      <c r="AD48" s="18" t="s">
        <v>129</v>
      </c>
      <c r="AE48" s="20"/>
      <c r="AF48" s="20"/>
      <c r="AG48" s="20"/>
      <c r="AH48" s="20"/>
    </row>
    <row r="49" spans="1:34" x14ac:dyDescent="0.2">
      <c r="A49" s="17" t="s">
        <v>379</v>
      </c>
      <c r="B49" s="17" t="s">
        <v>380</v>
      </c>
      <c r="C49" s="21" t="s">
        <v>381</v>
      </c>
      <c r="D49" s="17" t="s">
        <v>382</v>
      </c>
      <c r="E49" s="18">
        <v>3</v>
      </c>
      <c r="F49" s="18" t="s">
        <v>126</v>
      </c>
      <c r="G49" s="18" t="s">
        <v>102</v>
      </c>
      <c r="H49" s="18" t="s">
        <v>383</v>
      </c>
      <c r="I49" s="18" t="s">
        <v>309</v>
      </c>
      <c r="J49" s="18" t="s">
        <v>104</v>
      </c>
      <c r="K49" s="18" t="s">
        <v>129</v>
      </c>
      <c r="L49" s="19">
        <v>1</v>
      </c>
      <c r="M49" s="18" t="s">
        <v>117</v>
      </c>
      <c r="N49" s="18" t="s">
        <v>74</v>
      </c>
      <c r="O49" s="18" t="s">
        <v>73</v>
      </c>
      <c r="P49" s="18" t="s">
        <v>73</v>
      </c>
      <c r="Q49" s="18" t="s">
        <v>75</v>
      </c>
      <c r="R49" s="18" t="s">
        <v>73</v>
      </c>
      <c r="S49" s="18" t="s">
        <v>73</v>
      </c>
      <c r="T49" s="18" t="s">
        <v>73</v>
      </c>
      <c r="U49" s="18" t="s">
        <v>73</v>
      </c>
      <c r="V49" s="18" t="s">
        <v>73</v>
      </c>
      <c r="W49" s="18" t="s">
        <v>158</v>
      </c>
      <c r="X49" s="18" t="s">
        <v>129</v>
      </c>
      <c r="Y49" s="18" t="s">
        <v>78</v>
      </c>
      <c r="Z49" s="18" t="s">
        <v>73</v>
      </c>
      <c r="AA49" s="18" t="s">
        <v>212</v>
      </c>
      <c r="AB49" s="18" t="s">
        <v>73</v>
      </c>
      <c r="AC49" s="18" t="s">
        <v>320</v>
      </c>
      <c r="AD49" s="18" t="s">
        <v>129</v>
      </c>
      <c r="AE49" s="20"/>
      <c r="AF49" s="20"/>
      <c r="AG49" s="20"/>
      <c r="AH49" s="20"/>
    </row>
    <row r="50" spans="1:34" x14ac:dyDescent="0.2">
      <c r="A50" s="17" t="s">
        <v>384</v>
      </c>
      <c r="B50" s="21" t="s">
        <v>385</v>
      </c>
      <c r="C50" s="21" t="s">
        <v>386</v>
      </c>
      <c r="D50" s="21" t="s">
        <v>387</v>
      </c>
      <c r="E50" s="19">
        <v>3</v>
      </c>
      <c r="F50" s="18" t="s">
        <v>126</v>
      </c>
      <c r="G50" s="18" t="s">
        <v>68</v>
      </c>
      <c r="H50" s="19" t="s">
        <v>388</v>
      </c>
      <c r="I50" s="18" t="s">
        <v>309</v>
      </c>
      <c r="J50" s="19" t="s">
        <v>71</v>
      </c>
      <c r="K50" s="18"/>
      <c r="L50" s="18"/>
      <c r="M50" s="18"/>
      <c r="N50" s="18"/>
      <c r="O50" s="22"/>
      <c r="P50" s="22"/>
      <c r="Q50" s="19" t="s">
        <v>78</v>
      </c>
      <c r="R50" s="19" t="s">
        <v>73</v>
      </c>
      <c r="S50" s="19" t="s">
        <v>73</v>
      </c>
      <c r="T50" s="22"/>
      <c r="U50" s="22"/>
      <c r="V50" s="22"/>
      <c r="W50" s="22"/>
      <c r="X50" s="22"/>
      <c r="Y50" s="22"/>
      <c r="Z50" s="22"/>
      <c r="AA50" s="22"/>
      <c r="AB50" s="22"/>
      <c r="AC50" s="22"/>
      <c r="AD50" s="22"/>
      <c r="AE50" s="20"/>
      <c r="AF50" s="20"/>
      <c r="AG50" s="20"/>
      <c r="AH50" s="20"/>
    </row>
    <row r="51" spans="1:34" x14ac:dyDescent="0.2">
      <c r="A51" s="17" t="s">
        <v>384</v>
      </c>
      <c r="B51" s="17" t="s">
        <v>389</v>
      </c>
      <c r="C51" s="17" t="s">
        <v>390</v>
      </c>
      <c r="D51" s="17" t="s">
        <v>391</v>
      </c>
      <c r="E51" s="18" t="s">
        <v>392</v>
      </c>
      <c r="F51" s="18" t="s">
        <v>101</v>
      </c>
      <c r="G51" s="18" t="s">
        <v>68</v>
      </c>
      <c r="H51" s="19" t="s">
        <v>393</v>
      </c>
      <c r="I51" s="18" t="s">
        <v>394</v>
      </c>
      <c r="J51" s="18" t="s">
        <v>71</v>
      </c>
      <c r="K51" s="18" t="s">
        <v>395</v>
      </c>
      <c r="L51" s="18">
        <v>18</v>
      </c>
      <c r="M51" s="18">
        <v>10</v>
      </c>
      <c r="N51" s="18" t="s">
        <v>73</v>
      </c>
      <c r="O51" s="22"/>
      <c r="P51" s="22"/>
      <c r="Q51" s="19" t="s">
        <v>78</v>
      </c>
      <c r="R51" s="19" t="s">
        <v>73</v>
      </c>
      <c r="S51" s="19" t="s">
        <v>73</v>
      </c>
      <c r="T51" s="22"/>
      <c r="U51" s="22"/>
      <c r="V51" s="22"/>
      <c r="W51" s="22"/>
      <c r="X51" s="22"/>
      <c r="Y51" s="22"/>
      <c r="Z51" s="22"/>
      <c r="AA51" s="22"/>
      <c r="AB51" s="22"/>
      <c r="AC51" s="22"/>
      <c r="AD51" s="22"/>
      <c r="AE51" s="20"/>
      <c r="AF51" s="20"/>
      <c r="AG51" s="20"/>
      <c r="AH51" s="20"/>
    </row>
    <row r="52" spans="1:34" ht="25.5" x14ac:dyDescent="0.2">
      <c r="A52" s="17" t="s">
        <v>396</v>
      </c>
      <c r="B52" s="17" t="s">
        <v>397</v>
      </c>
      <c r="C52" s="17" t="s">
        <v>398</v>
      </c>
      <c r="D52" s="17" t="s">
        <v>399</v>
      </c>
      <c r="E52" s="18" t="s">
        <v>400</v>
      </c>
      <c r="F52" s="18" t="s">
        <v>101</v>
      </c>
      <c r="G52" s="18" t="s">
        <v>88</v>
      </c>
      <c r="H52" s="18" t="s">
        <v>401</v>
      </c>
      <c r="I52" s="18" t="s">
        <v>402</v>
      </c>
      <c r="J52" s="18" t="s">
        <v>237</v>
      </c>
      <c r="K52" s="18" t="s">
        <v>129</v>
      </c>
      <c r="L52" s="18">
        <v>2</v>
      </c>
      <c r="M52" s="18" t="s">
        <v>403</v>
      </c>
      <c r="N52" s="18" t="s">
        <v>73</v>
      </c>
      <c r="O52" s="19" t="s">
        <v>73</v>
      </c>
      <c r="P52" s="22"/>
      <c r="Q52" s="18" t="s">
        <v>77</v>
      </c>
      <c r="R52" s="22"/>
      <c r="S52" s="22"/>
      <c r="T52" s="22"/>
      <c r="U52" s="22"/>
      <c r="V52" s="22"/>
      <c r="W52" s="18" t="s">
        <v>108</v>
      </c>
      <c r="X52" s="18" t="s">
        <v>404</v>
      </c>
      <c r="Y52" s="22"/>
      <c r="Z52" s="22"/>
      <c r="AA52" s="22"/>
      <c r="AB52" s="18" t="s">
        <v>129</v>
      </c>
      <c r="AC52" s="18" t="s">
        <v>109</v>
      </c>
      <c r="AD52" s="22"/>
      <c r="AE52" s="17" t="s">
        <v>405</v>
      </c>
      <c r="AF52" s="17" t="s">
        <v>406</v>
      </c>
      <c r="AG52" s="20"/>
      <c r="AH52" s="20"/>
    </row>
    <row r="53" spans="1:34" x14ac:dyDescent="0.2">
      <c r="A53" s="17" t="s">
        <v>407</v>
      </c>
      <c r="B53" s="17" t="s">
        <v>408</v>
      </c>
      <c r="C53" s="17" t="s">
        <v>409</v>
      </c>
      <c r="D53" s="17" t="s">
        <v>410</v>
      </c>
      <c r="E53" s="18">
        <v>4</v>
      </c>
      <c r="F53" s="18" t="s">
        <v>126</v>
      </c>
      <c r="G53" s="18" t="s">
        <v>68</v>
      </c>
      <c r="H53" s="18" t="s">
        <v>411</v>
      </c>
      <c r="I53" s="18" t="s">
        <v>70</v>
      </c>
      <c r="J53" s="18" t="s">
        <v>104</v>
      </c>
      <c r="K53" s="18" t="s">
        <v>129</v>
      </c>
      <c r="L53" s="18">
        <v>1</v>
      </c>
      <c r="M53" s="18" t="s">
        <v>106</v>
      </c>
      <c r="N53" s="18" t="s">
        <v>73</v>
      </c>
      <c r="O53" s="19" t="s">
        <v>73</v>
      </c>
      <c r="P53" s="19" t="s">
        <v>94</v>
      </c>
      <c r="Q53" s="19" t="s">
        <v>75</v>
      </c>
      <c r="R53" s="19" t="s">
        <v>74</v>
      </c>
      <c r="S53" s="19" t="s">
        <v>73</v>
      </c>
      <c r="T53" s="19" t="s">
        <v>73</v>
      </c>
      <c r="U53" s="19" t="s">
        <v>147</v>
      </c>
      <c r="V53" s="19" t="s">
        <v>73</v>
      </c>
      <c r="W53" s="22"/>
      <c r="X53" s="22"/>
      <c r="Y53" s="22"/>
      <c r="Z53" s="18" t="s">
        <v>73</v>
      </c>
      <c r="AA53" s="22"/>
      <c r="AB53" s="22"/>
      <c r="AC53" s="19" t="s">
        <v>77</v>
      </c>
      <c r="AD53" s="19" t="s">
        <v>132</v>
      </c>
      <c r="AE53" s="20"/>
      <c r="AF53" s="20"/>
      <c r="AG53" s="20"/>
      <c r="AH53" s="20"/>
    </row>
    <row r="54" spans="1:34" x14ac:dyDescent="0.2">
      <c r="A54" s="21" t="s">
        <v>412</v>
      </c>
      <c r="B54" s="21" t="s">
        <v>413</v>
      </c>
      <c r="C54" s="21" t="s">
        <v>414</v>
      </c>
      <c r="D54" s="21" t="s">
        <v>415</v>
      </c>
      <c r="E54" s="18">
        <v>4</v>
      </c>
      <c r="F54" s="18" t="s">
        <v>126</v>
      </c>
      <c r="G54" s="19" t="s">
        <v>88</v>
      </c>
      <c r="H54" s="18"/>
      <c r="I54" s="18"/>
      <c r="J54" s="19" t="s">
        <v>104</v>
      </c>
      <c r="K54" s="18"/>
      <c r="L54" s="19" t="s">
        <v>416</v>
      </c>
      <c r="M54" s="19" t="s">
        <v>416</v>
      </c>
      <c r="N54" s="18"/>
      <c r="O54" s="19"/>
      <c r="P54" s="19"/>
      <c r="Q54" s="19"/>
      <c r="R54" s="19"/>
      <c r="S54" s="19"/>
      <c r="T54" s="19"/>
      <c r="U54" s="19"/>
      <c r="V54" s="19"/>
      <c r="W54" s="19" t="s">
        <v>158</v>
      </c>
      <c r="X54" s="22"/>
      <c r="Y54" s="22"/>
      <c r="Z54" s="18"/>
      <c r="AA54" s="22"/>
      <c r="AB54" s="22"/>
      <c r="AC54" s="19"/>
      <c r="AD54" s="19"/>
      <c r="AE54" s="21"/>
      <c r="AF54" s="20"/>
      <c r="AG54" s="20"/>
      <c r="AH54" s="20"/>
    </row>
    <row r="55" spans="1:34" ht="25.5" x14ac:dyDescent="0.2">
      <c r="A55" s="17" t="s">
        <v>417</v>
      </c>
      <c r="B55" s="21" t="s">
        <v>418</v>
      </c>
      <c r="C55" s="21" t="s">
        <v>419</v>
      </c>
      <c r="D55" s="21" t="s">
        <v>420</v>
      </c>
      <c r="E55" s="19">
        <v>5</v>
      </c>
      <c r="F55" s="18" t="s">
        <v>115</v>
      </c>
      <c r="G55" s="18" t="s">
        <v>68</v>
      </c>
      <c r="H55" s="18">
        <v>7</v>
      </c>
      <c r="I55" s="18" t="s">
        <v>70</v>
      </c>
      <c r="J55" s="18" t="s">
        <v>104</v>
      </c>
      <c r="K55" s="18" t="s">
        <v>129</v>
      </c>
      <c r="L55" s="19">
        <v>1</v>
      </c>
      <c r="M55" s="18" t="s">
        <v>106</v>
      </c>
      <c r="N55" s="18" t="s">
        <v>73</v>
      </c>
      <c r="O55" s="19" t="s">
        <v>73</v>
      </c>
      <c r="P55" s="19" t="s">
        <v>94</v>
      </c>
      <c r="Q55" s="19" t="s">
        <v>75</v>
      </c>
      <c r="R55" s="19" t="s">
        <v>74</v>
      </c>
      <c r="S55" s="19" t="s">
        <v>73</v>
      </c>
      <c r="T55" s="19" t="s">
        <v>73</v>
      </c>
      <c r="U55" s="19" t="s">
        <v>421</v>
      </c>
      <c r="V55" s="19" t="s">
        <v>73</v>
      </c>
      <c r="W55" s="22"/>
      <c r="X55" s="22"/>
      <c r="Y55" s="22"/>
      <c r="Z55" s="18"/>
      <c r="AA55" s="22"/>
      <c r="AB55" s="22"/>
      <c r="AC55" s="19" t="s">
        <v>231</v>
      </c>
      <c r="AD55" s="19" t="s">
        <v>132</v>
      </c>
      <c r="AE55" s="21"/>
      <c r="AF55" s="20"/>
      <c r="AG55" s="20"/>
      <c r="AH55" s="20"/>
    </row>
    <row r="56" spans="1:34" ht="25.5" x14ac:dyDescent="0.2">
      <c r="A56" s="17" t="s">
        <v>417</v>
      </c>
      <c r="B56" s="17" t="s">
        <v>422</v>
      </c>
      <c r="C56" s="17" t="s">
        <v>423</v>
      </c>
      <c r="D56" s="17" t="s">
        <v>424</v>
      </c>
      <c r="E56" s="18">
        <v>3</v>
      </c>
      <c r="F56" s="18" t="s">
        <v>126</v>
      </c>
      <c r="G56" s="18" t="s">
        <v>68</v>
      </c>
      <c r="H56" s="18">
        <v>7</v>
      </c>
      <c r="I56" s="18" t="s">
        <v>309</v>
      </c>
      <c r="J56" s="18" t="s">
        <v>104</v>
      </c>
      <c r="K56" s="18" t="s">
        <v>129</v>
      </c>
      <c r="L56" s="18">
        <v>1</v>
      </c>
      <c r="M56" s="18" t="s">
        <v>106</v>
      </c>
      <c r="N56" s="18" t="s">
        <v>73</v>
      </c>
      <c r="O56" s="19" t="s">
        <v>73</v>
      </c>
      <c r="P56" s="19" t="s">
        <v>94</v>
      </c>
      <c r="Q56" s="19" t="s">
        <v>75</v>
      </c>
      <c r="R56" s="19" t="s">
        <v>74</v>
      </c>
      <c r="S56" s="19" t="s">
        <v>73</v>
      </c>
      <c r="T56" s="19" t="s">
        <v>73</v>
      </c>
      <c r="U56" s="19" t="s">
        <v>425</v>
      </c>
      <c r="V56" s="19" t="s">
        <v>73</v>
      </c>
      <c r="W56" s="22"/>
      <c r="X56" s="22"/>
      <c r="Y56" s="22"/>
      <c r="Z56" s="18" t="s">
        <v>73</v>
      </c>
      <c r="AA56" s="22"/>
      <c r="AB56" s="22"/>
      <c r="AC56" s="19" t="s">
        <v>231</v>
      </c>
      <c r="AD56" s="19" t="s">
        <v>132</v>
      </c>
      <c r="AE56" s="21" t="s">
        <v>426</v>
      </c>
      <c r="AF56" s="20"/>
      <c r="AG56" s="20"/>
      <c r="AH56" s="20"/>
    </row>
    <row r="57" spans="1:34" ht="25.5" x14ac:dyDescent="0.2">
      <c r="A57" s="17" t="s">
        <v>417</v>
      </c>
      <c r="B57" s="21" t="s">
        <v>427</v>
      </c>
      <c r="C57" s="21" t="s">
        <v>428</v>
      </c>
      <c r="D57" s="21" t="s">
        <v>429</v>
      </c>
      <c r="E57" s="19">
        <v>3</v>
      </c>
      <c r="F57" s="18" t="s">
        <v>126</v>
      </c>
      <c r="G57" s="18" t="s">
        <v>68</v>
      </c>
      <c r="H57" s="18">
        <v>7</v>
      </c>
      <c r="I57" s="18" t="s">
        <v>309</v>
      </c>
      <c r="J57" s="18" t="s">
        <v>104</v>
      </c>
      <c r="K57" s="18" t="s">
        <v>129</v>
      </c>
      <c r="L57" s="19" t="s">
        <v>118</v>
      </c>
      <c r="M57" s="19">
        <v>1</v>
      </c>
      <c r="N57" s="18" t="s">
        <v>73</v>
      </c>
      <c r="O57" s="19" t="s">
        <v>73</v>
      </c>
      <c r="P57" s="19" t="s">
        <v>94</v>
      </c>
      <c r="Q57" s="19" t="s">
        <v>75</v>
      </c>
      <c r="R57" s="19" t="s">
        <v>74</v>
      </c>
      <c r="S57" s="19" t="s">
        <v>73</v>
      </c>
      <c r="T57" s="19" t="s">
        <v>73</v>
      </c>
      <c r="U57" s="19" t="s">
        <v>169</v>
      </c>
      <c r="V57" s="19" t="s">
        <v>73</v>
      </c>
      <c r="W57" s="22"/>
      <c r="X57" s="22"/>
      <c r="Y57" s="22"/>
      <c r="Z57" s="22"/>
      <c r="AA57" s="22"/>
      <c r="AB57" s="22"/>
      <c r="AC57" s="19" t="s">
        <v>231</v>
      </c>
      <c r="AD57" s="19" t="s">
        <v>132</v>
      </c>
      <c r="AE57" s="20"/>
      <c r="AF57" s="20"/>
      <c r="AG57" s="20"/>
      <c r="AH57" s="20"/>
    </row>
    <row r="58" spans="1:34" x14ac:dyDescent="0.2">
      <c r="A58" s="17" t="s">
        <v>430</v>
      </c>
      <c r="B58" s="17" t="s">
        <v>431</v>
      </c>
      <c r="C58" s="17" t="s">
        <v>432</v>
      </c>
      <c r="D58" s="17" t="s">
        <v>433</v>
      </c>
      <c r="E58" s="18">
        <v>2</v>
      </c>
      <c r="F58" s="18" t="s">
        <v>101</v>
      </c>
      <c r="G58" s="18" t="s">
        <v>102</v>
      </c>
      <c r="H58" s="18" t="s">
        <v>89</v>
      </c>
      <c r="I58" s="18" t="s">
        <v>70</v>
      </c>
      <c r="J58" s="18" t="s">
        <v>237</v>
      </c>
      <c r="K58" s="22"/>
      <c r="L58" s="18">
        <v>2</v>
      </c>
      <c r="M58" s="18">
        <v>2</v>
      </c>
      <c r="N58" s="18" t="s">
        <v>74</v>
      </c>
      <c r="O58" s="19" t="s">
        <v>73</v>
      </c>
      <c r="P58" s="18" t="s">
        <v>94</v>
      </c>
      <c r="Q58" s="18" t="s">
        <v>75</v>
      </c>
      <c r="R58" s="19" t="s">
        <v>73</v>
      </c>
      <c r="S58" s="19" t="s">
        <v>74</v>
      </c>
      <c r="T58" s="19" t="s">
        <v>73</v>
      </c>
      <c r="U58" s="19" t="s">
        <v>434</v>
      </c>
      <c r="V58" s="22"/>
      <c r="W58" s="22"/>
      <c r="X58" s="22"/>
      <c r="Y58" s="22"/>
      <c r="Z58" s="22"/>
      <c r="AA58" s="22"/>
      <c r="AB58" s="22"/>
      <c r="AC58" s="19" t="s">
        <v>77</v>
      </c>
      <c r="AD58" s="22"/>
      <c r="AE58" s="20"/>
      <c r="AF58" s="20"/>
      <c r="AG58" s="20"/>
      <c r="AH58" s="20"/>
    </row>
    <row r="59" spans="1:34" ht="25.5" x14ac:dyDescent="0.2">
      <c r="A59" s="17" t="s">
        <v>435</v>
      </c>
      <c r="B59" s="17" t="s">
        <v>436</v>
      </c>
      <c r="C59" s="17" t="s">
        <v>437</v>
      </c>
      <c r="D59" s="17" t="s">
        <v>438</v>
      </c>
      <c r="E59" s="18">
        <v>5</v>
      </c>
      <c r="F59" s="18" t="s">
        <v>115</v>
      </c>
      <c r="G59" s="18" t="s">
        <v>88</v>
      </c>
      <c r="H59" s="19" t="s">
        <v>230</v>
      </c>
      <c r="I59" s="18" t="s">
        <v>439</v>
      </c>
      <c r="J59" s="18" t="s">
        <v>71</v>
      </c>
      <c r="K59" s="19" t="s">
        <v>129</v>
      </c>
      <c r="L59" s="19" t="s">
        <v>440</v>
      </c>
      <c r="M59" s="19" t="s">
        <v>441</v>
      </c>
      <c r="N59" s="18" t="s">
        <v>73</v>
      </c>
      <c r="O59" s="19" t="s">
        <v>73</v>
      </c>
      <c r="P59" s="22"/>
      <c r="Q59" s="22"/>
      <c r="R59" s="19" t="s">
        <v>73</v>
      </c>
      <c r="S59" s="19" t="s">
        <v>73</v>
      </c>
      <c r="T59" s="19" t="s">
        <v>73</v>
      </c>
      <c r="U59" s="19" t="s">
        <v>94</v>
      </c>
      <c r="V59" s="22"/>
      <c r="W59" s="22"/>
      <c r="X59" s="22"/>
      <c r="Y59" s="22"/>
      <c r="Z59" s="22"/>
      <c r="AA59" s="22"/>
      <c r="AB59" s="22"/>
      <c r="AC59" s="19" t="s">
        <v>77</v>
      </c>
      <c r="AD59" s="22"/>
      <c r="AE59" s="20"/>
      <c r="AF59" s="24" t="s">
        <v>442</v>
      </c>
      <c r="AG59" s="20"/>
      <c r="AH59" s="20"/>
    </row>
    <row r="60" spans="1:34" ht="25.5" x14ac:dyDescent="0.2">
      <c r="A60" s="17" t="s">
        <v>435</v>
      </c>
      <c r="B60" s="17" t="s">
        <v>443</v>
      </c>
      <c r="C60" s="17" t="s">
        <v>444</v>
      </c>
      <c r="D60" s="17" t="s">
        <v>445</v>
      </c>
      <c r="E60" s="18" t="s">
        <v>446</v>
      </c>
      <c r="F60" s="18" t="s">
        <v>115</v>
      </c>
      <c r="G60" s="18" t="s">
        <v>88</v>
      </c>
      <c r="H60" s="19" t="s">
        <v>230</v>
      </c>
      <c r="I60" s="18" t="s">
        <v>439</v>
      </c>
      <c r="J60" s="18" t="s">
        <v>71</v>
      </c>
      <c r="K60" s="18" t="s">
        <v>129</v>
      </c>
      <c r="L60" s="19" t="s">
        <v>447</v>
      </c>
      <c r="M60" s="19" t="s">
        <v>448</v>
      </c>
      <c r="N60" s="18" t="s">
        <v>73</v>
      </c>
      <c r="O60" s="19" t="s">
        <v>73</v>
      </c>
      <c r="P60" s="18" t="s">
        <v>94</v>
      </c>
      <c r="Q60" s="22"/>
      <c r="R60" s="19" t="s">
        <v>73</v>
      </c>
      <c r="S60" s="19" t="s">
        <v>73</v>
      </c>
      <c r="T60" s="19" t="s">
        <v>73</v>
      </c>
      <c r="U60" s="18" t="s">
        <v>94</v>
      </c>
      <c r="V60" s="19" t="s">
        <v>73</v>
      </c>
      <c r="W60" s="18" t="s">
        <v>129</v>
      </c>
      <c r="X60" s="18" t="s">
        <v>171</v>
      </c>
      <c r="Y60" s="18" t="s">
        <v>78</v>
      </c>
      <c r="Z60" s="18" t="s">
        <v>71</v>
      </c>
      <c r="AA60" s="18" t="s">
        <v>93</v>
      </c>
      <c r="AB60" s="19" t="s">
        <v>73</v>
      </c>
      <c r="AC60" s="18" t="s">
        <v>77</v>
      </c>
      <c r="AD60" s="19" t="s">
        <v>71</v>
      </c>
      <c r="AE60" s="21" t="s">
        <v>449</v>
      </c>
      <c r="AF60" s="20"/>
      <c r="AG60" s="20"/>
      <c r="AH60" s="20"/>
    </row>
    <row r="61" spans="1:34" x14ac:dyDescent="0.2">
      <c r="A61" s="17" t="s">
        <v>450</v>
      </c>
      <c r="B61" s="17" t="s">
        <v>451</v>
      </c>
      <c r="C61" s="17" t="s">
        <v>452</v>
      </c>
      <c r="D61" s="17" t="s">
        <v>453</v>
      </c>
      <c r="E61" s="18" t="s">
        <v>446</v>
      </c>
      <c r="F61" s="19" t="s">
        <v>67</v>
      </c>
      <c r="G61" s="18" t="s">
        <v>88</v>
      </c>
      <c r="H61" s="19" t="s">
        <v>454</v>
      </c>
      <c r="I61" s="18" t="s">
        <v>309</v>
      </c>
      <c r="J61" s="18" t="s">
        <v>71</v>
      </c>
      <c r="K61" s="19" t="s">
        <v>129</v>
      </c>
      <c r="L61" s="18">
        <v>40</v>
      </c>
      <c r="M61" s="18">
        <v>15</v>
      </c>
      <c r="N61" s="18" t="s">
        <v>73</v>
      </c>
      <c r="O61" s="19" t="s">
        <v>73</v>
      </c>
      <c r="P61" s="22"/>
      <c r="Q61" s="19" t="s">
        <v>75</v>
      </c>
      <c r="R61" s="22"/>
      <c r="S61" s="22"/>
      <c r="T61" s="22"/>
      <c r="U61" s="19" t="s">
        <v>94</v>
      </c>
      <c r="V61" s="22"/>
      <c r="W61" s="19" t="s">
        <v>158</v>
      </c>
      <c r="X61" s="19" t="s">
        <v>78</v>
      </c>
      <c r="Y61" s="19" t="s">
        <v>78</v>
      </c>
      <c r="Z61" s="22"/>
      <c r="AA61" s="22"/>
      <c r="AB61" s="22"/>
      <c r="AC61" s="22"/>
      <c r="AD61" s="22"/>
      <c r="AE61" s="21" t="s">
        <v>455</v>
      </c>
      <c r="AF61" s="20"/>
      <c r="AG61" s="20"/>
      <c r="AH61" s="20"/>
    </row>
    <row r="62" spans="1:34" x14ac:dyDescent="0.2">
      <c r="A62" s="17" t="s">
        <v>450</v>
      </c>
      <c r="B62" s="17" t="s">
        <v>456</v>
      </c>
      <c r="C62" s="17" t="s">
        <v>457</v>
      </c>
      <c r="D62" s="17" t="s">
        <v>458</v>
      </c>
      <c r="E62" s="18">
        <v>5</v>
      </c>
      <c r="F62" s="22"/>
      <c r="G62" s="18" t="s">
        <v>88</v>
      </c>
      <c r="H62" s="19" t="s">
        <v>454</v>
      </c>
      <c r="I62" s="18" t="s">
        <v>309</v>
      </c>
      <c r="J62" s="18" t="s">
        <v>71</v>
      </c>
      <c r="K62" s="19" t="s">
        <v>129</v>
      </c>
      <c r="L62" s="18">
        <v>10</v>
      </c>
      <c r="M62" s="19">
        <v>6</v>
      </c>
      <c r="N62" s="18" t="s">
        <v>73</v>
      </c>
      <c r="O62" s="19" t="s">
        <v>73</v>
      </c>
      <c r="P62" s="22"/>
      <c r="Q62" s="22"/>
      <c r="R62" s="22"/>
      <c r="S62" s="22"/>
      <c r="T62" s="22"/>
      <c r="U62" s="22"/>
      <c r="V62" s="22"/>
      <c r="W62" s="22"/>
      <c r="X62" s="22"/>
      <c r="Y62" s="22"/>
      <c r="Z62" s="22"/>
      <c r="AA62" s="22"/>
      <c r="AB62" s="22"/>
      <c r="AC62" s="22"/>
      <c r="AD62" s="22"/>
      <c r="AE62" s="20"/>
      <c r="AF62" s="20"/>
      <c r="AG62" s="20"/>
      <c r="AH62" s="20"/>
    </row>
    <row r="63" spans="1:34" x14ac:dyDescent="0.2">
      <c r="A63" s="17" t="s">
        <v>459</v>
      </c>
      <c r="B63" s="17" t="s">
        <v>460</v>
      </c>
      <c r="C63" s="17" t="s">
        <v>461</v>
      </c>
      <c r="D63" s="17" t="s">
        <v>462</v>
      </c>
      <c r="E63" s="19" t="s">
        <v>463</v>
      </c>
      <c r="F63" s="18" t="s">
        <v>126</v>
      </c>
      <c r="G63" s="19" t="s">
        <v>464</v>
      </c>
      <c r="H63" s="22"/>
      <c r="I63" s="18" t="s">
        <v>70</v>
      </c>
      <c r="J63" s="18" t="s">
        <v>237</v>
      </c>
      <c r="K63" s="22"/>
      <c r="L63" s="19">
        <v>1</v>
      </c>
      <c r="M63" s="19">
        <v>1.5</v>
      </c>
      <c r="N63" s="18" t="s">
        <v>73</v>
      </c>
      <c r="O63" s="19" t="s">
        <v>73</v>
      </c>
      <c r="P63" s="22"/>
      <c r="Q63" s="22"/>
      <c r="R63" s="22"/>
      <c r="S63" s="22"/>
      <c r="T63" s="22"/>
      <c r="U63" s="22"/>
      <c r="V63" s="22"/>
      <c r="W63" s="19" t="s">
        <v>158</v>
      </c>
      <c r="X63" s="19" t="s">
        <v>109</v>
      </c>
      <c r="Y63" s="19" t="s">
        <v>78</v>
      </c>
      <c r="Z63" s="22"/>
      <c r="AA63" s="22"/>
      <c r="AB63" s="22"/>
      <c r="AC63" s="22"/>
      <c r="AD63" s="22"/>
      <c r="AE63" s="21" t="s">
        <v>465</v>
      </c>
      <c r="AF63" s="20"/>
      <c r="AG63" s="20"/>
      <c r="AH63" s="20"/>
    </row>
    <row r="64" spans="1:34" x14ac:dyDescent="0.2">
      <c r="A64" s="17" t="s">
        <v>466</v>
      </c>
      <c r="B64" s="17" t="s">
        <v>467</v>
      </c>
      <c r="C64" s="17" t="s">
        <v>468</v>
      </c>
      <c r="D64" s="17" t="s">
        <v>469</v>
      </c>
      <c r="E64" s="19">
        <v>3</v>
      </c>
      <c r="F64" s="18" t="s">
        <v>126</v>
      </c>
      <c r="G64" s="18" t="s">
        <v>229</v>
      </c>
      <c r="H64" s="19" t="s">
        <v>230</v>
      </c>
      <c r="I64" s="18" t="s">
        <v>70</v>
      </c>
      <c r="J64" s="18" t="s">
        <v>71</v>
      </c>
      <c r="K64" s="18" t="s">
        <v>470</v>
      </c>
      <c r="L64" s="19">
        <v>15</v>
      </c>
      <c r="M64" s="19">
        <v>8</v>
      </c>
      <c r="N64" s="18" t="s">
        <v>73</v>
      </c>
      <c r="O64" s="19" t="s">
        <v>73</v>
      </c>
      <c r="P64" s="18" t="s">
        <v>92</v>
      </c>
      <c r="Q64" s="22"/>
      <c r="R64" s="22"/>
      <c r="S64" s="22"/>
      <c r="T64" s="22"/>
      <c r="U64" s="18" t="s">
        <v>128</v>
      </c>
      <c r="V64" s="22"/>
      <c r="W64" s="18" t="s">
        <v>129</v>
      </c>
      <c r="X64" s="18" t="s">
        <v>78</v>
      </c>
      <c r="Y64" s="18" t="s">
        <v>78</v>
      </c>
      <c r="Z64" s="18" t="s">
        <v>268</v>
      </c>
      <c r="AA64" s="18" t="s">
        <v>191</v>
      </c>
      <c r="AB64" s="22"/>
      <c r="AC64" s="18" t="s">
        <v>77</v>
      </c>
      <c r="AD64" s="22"/>
      <c r="AE64" s="17" t="s">
        <v>471</v>
      </c>
      <c r="AF64" s="20"/>
      <c r="AG64" s="20"/>
      <c r="AH64" s="20"/>
    </row>
    <row r="65" spans="1:34" ht="38.25" x14ac:dyDescent="0.2">
      <c r="A65" s="17" t="s">
        <v>472</v>
      </c>
      <c r="B65" s="17" t="s">
        <v>473</v>
      </c>
      <c r="C65" s="21" t="s">
        <v>474</v>
      </c>
      <c r="D65" s="20"/>
      <c r="E65" s="19" t="s">
        <v>463</v>
      </c>
      <c r="F65" s="18" t="s">
        <v>126</v>
      </c>
      <c r="G65" s="22"/>
      <c r="H65" s="18" t="s">
        <v>345</v>
      </c>
      <c r="I65" s="18" t="s">
        <v>402</v>
      </c>
      <c r="J65" s="19" t="s">
        <v>104</v>
      </c>
      <c r="K65" s="22"/>
      <c r="L65" s="19" t="s">
        <v>106</v>
      </c>
      <c r="M65" s="19" t="s">
        <v>220</v>
      </c>
      <c r="N65" s="18" t="s">
        <v>73</v>
      </c>
      <c r="O65" s="19" t="s">
        <v>73</v>
      </c>
      <c r="P65" s="22"/>
      <c r="Q65" s="19" t="s">
        <v>75</v>
      </c>
      <c r="R65" s="22"/>
      <c r="S65" s="22"/>
      <c r="T65" s="22"/>
      <c r="U65" s="22"/>
      <c r="V65" s="22"/>
      <c r="W65" s="19" t="s">
        <v>475</v>
      </c>
      <c r="X65" s="19" t="s">
        <v>129</v>
      </c>
      <c r="Y65" s="22"/>
      <c r="Z65" s="22"/>
      <c r="AA65" s="22"/>
      <c r="AB65" s="22"/>
      <c r="AC65" s="22"/>
      <c r="AD65" s="19" t="s">
        <v>132</v>
      </c>
      <c r="AE65" s="21" t="s">
        <v>476</v>
      </c>
      <c r="AF65" s="20"/>
      <c r="AG65" s="20"/>
      <c r="AH65" s="20"/>
    </row>
    <row r="66" spans="1:34" x14ac:dyDescent="0.2">
      <c r="A66" s="17" t="s">
        <v>477</v>
      </c>
      <c r="B66" s="17" t="s">
        <v>478</v>
      </c>
      <c r="C66" s="17" t="s">
        <v>479</v>
      </c>
      <c r="D66" s="20"/>
      <c r="E66" s="19" t="s">
        <v>480</v>
      </c>
      <c r="F66" s="19" t="s">
        <v>101</v>
      </c>
      <c r="G66" s="22"/>
      <c r="H66" s="22"/>
      <c r="I66" s="19" t="s">
        <v>481</v>
      </c>
      <c r="J66" s="18" t="s">
        <v>237</v>
      </c>
      <c r="K66" s="19" t="s">
        <v>129</v>
      </c>
      <c r="L66" s="19" t="s">
        <v>325</v>
      </c>
      <c r="M66" s="19">
        <v>1</v>
      </c>
      <c r="N66" s="18" t="s">
        <v>73</v>
      </c>
      <c r="O66" s="19" t="s">
        <v>73</v>
      </c>
      <c r="P66" s="22"/>
      <c r="Q66" s="19" t="s">
        <v>75</v>
      </c>
      <c r="R66" s="22"/>
      <c r="S66" s="22"/>
      <c r="T66" s="22"/>
      <c r="U66" s="18" t="s">
        <v>128</v>
      </c>
      <c r="V66" s="22"/>
      <c r="W66" s="19" t="s">
        <v>129</v>
      </c>
      <c r="X66" s="19" t="s">
        <v>482</v>
      </c>
      <c r="Y66" s="19" t="s">
        <v>78</v>
      </c>
      <c r="Z66" s="22"/>
      <c r="AA66" s="22"/>
      <c r="AB66" s="19" t="s">
        <v>483</v>
      </c>
      <c r="AC66" s="22"/>
      <c r="AD66" s="22"/>
      <c r="AE66" s="21" t="s">
        <v>484</v>
      </c>
      <c r="AF66" s="20"/>
      <c r="AG66" s="20"/>
      <c r="AH66" s="20"/>
    </row>
    <row r="67" spans="1:34" x14ac:dyDescent="0.2">
      <c r="A67" s="17" t="s">
        <v>477</v>
      </c>
      <c r="B67" s="17" t="s">
        <v>485</v>
      </c>
      <c r="C67" s="17" t="s">
        <v>486</v>
      </c>
      <c r="D67" s="17" t="s">
        <v>487</v>
      </c>
      <c r="E67" s="19" t="s">
        <v>400</v>
      </c>
      <c r="F67" s="19" t="s">
        <v>101</v>
      </c>
      <c r="G67" s="22"/>
      <c r="H67" s="22"/>
      <c r="I67" s="19" t="s">
        <v>481</v>
      </c>
      <c r="J67" s="18" t="s">
        <v>237</v>
      </c>
      <c r="K67" s="19" t="s">
        <v>129</v>
      </c>
      <c r="L67" s="19">
        <v>1</v>
      </c>
      <c r="M67" s="19">
        <v>1</v>
      </c>
      <c r="N67" s="18" t="s">
        <v>73</v>
      </c>
      <c r="O67" s="19" t="s">
        <v>73</v>
      </c>
      <c r="P67" s="22"/>
      <c r="Q67" s="19" t="s">
        <v>75</v>
      </c>
      <c r="R67" s="22"/>
      <c r="S67" s="22"/>
      <c r="T67" s="22"/>
      <c r="U67" s="18" t="s">
        <v>128</v>
      </c>
      <c r="V67" s="22"/>
      <c r="W67" s="19" t="s">
        <v>129</v>
      </c>
      <c r="X67" s="19" t="s">
        <v>482</v>
      </c>
      <c r="Y67" s="19" t="s">
        <v>78</v>
      </c>
      <c r="Z67" s="22"/>
      <c r="AA67" s="22"/>
      <c r="AB67" s="19" t="s">
        <v>483</v>
      </c>
      <c r="AC67" s="22"/>
      <c r="AD67" s="22"/>
      <c r="AE67" s="25" t="s">
        <v>488</v>
      </c>
      <c r="AF67" s="20"/>
      <c r="AG67" s="20"/>
      <c r="AH67" s="20"/>
    </row>
    <row r="68" spans="1:34" x14ac:dyDescent="0.2">
      <c r="A68" s="21" t="s">
        <v>489</v>
      </c>
      <c r="B68" s="21" t="s">
        <v>490</v>
      </c>
      <c r="C68" s="21" t="s">
        <v>491</v>
      </c>
      <c r="D68" s="17" t="s">
        <v>492</v>
      </c>
      <c r="E68" s="18">
        <v>4</v>
      </c>
      <c r="F68" s="18" t="s">
        <v>126</v>
      </c>
      <c r="G68" s="18" t="s">
        <v>229</v>
      </c>
      <c r="H68" s="18" t="s">
        <v>493</v>
      </c>
      <c r="I68" s="18" t="s">
        <v>70</v>
      </c>
      <c r="J68" s="18" t="s">
        <v>104</v>
      </c>
      <c r="K68" s="18" t="s">
        <v>131</v>
      </c>
      <c r="L68" s="18" t="s">
        <v>156</v>
      </c>
      <c r="M68" s="18" t="s">
        <v>168</v>
      </c>
      <c r="N68" s="18" t="s">
        <v>73</v>
      </c>
      <c r="O68" s="18" t="s">
        <v>73</v>
      </c>
      <c r="P68" s="18" t="s">
        <v>73</v>
      </c>
      <c r="Q68" s="18" t="s">
        <v>75</v>
      </c>
      <c r="R68" s="18" t="s">
        <v>74</v>
      </c>
      <c r="S68" s="18" t="s">
        <v>73</v>
      </c>
      <c r="T68" s="18" t="s">
        <v>73</v>
      </c>
      <c r="U68" s="19" t="s">
        <v>131</v>
      </c>
      <c r="V68" s="18" t="s">
        <v>74</v>
      </c>
      <c r="W68" s="18" t="s">
        <v>158</v>
      </c>
      <c r="X68" s="18" t="s">
        <v>494</v>
      </c>
      <c r="Y68" s="18" t="s">
        <v>78</v>
      </c>
      <c r="Z68" s="18" t="s">
        <v>73</v>
      </c>
      <c r="AA68" s="18" t="s">
        <v>79</v>
      </c>
      <c r="AB68" s="18" t="s">
        <v>73</v>
      </c>
      <c r="AC68" s="18" t="s">
        <v>495</v>
      </c>
      <c r="AD68" s="18" t="s">
        <v>71</v>
      </c>
      <c r="AE68" s="20"/>
      <c r="AF68" s="20"/>
      <c r="AG68" s="20"/>
      <c r="AH68" s="20"/>
    </row>
    <row r="69" spans="1:34" x14ac:dyDescent="0.2">
      <c r="A69" s="17" t="s">
        <v>496</v>
      </c>
      <c r="B69" s="17" t="s">
        <v>497</v>
      </c>
      <c r="C69" s="17" t="s">
        <v>498</v>
      </c>
      <c r="D69" s="17" t="s">
        <v>499</v>
      </c>
      <c r="E69" s="18">
        <v>4</v>
      </c>
      <c r="F69" s="18" t="s">
        <v>126</v>
      </c>
      <c r="G69" s="18" t="s">
        <v>88</v>
      </c>
      <c r="H69" s="18" t="s">
        <v>230</v>
      </c>
      <c r="I69" s="18" t="s">
        <v>70</v>
      </c>
      <c r="J69" s="18" t="s">
        <v>104</v>
      </c>
      <c r="K69" s="18" t="s">
        <v>500</v>
      </c>
      <c r="L69" s="18" t="s">
        <v>168</v>
      </c>
      <c r="M69" s="18" t="s">
        <v>146</v>
      </c>
      <c r="N69" s="18" t="s">
        <v>73</v>
      </c>
      <c r="O69" s="19" t="s">
        <v>73</v>
      </c>
      <c r="P69" s="22"/>
      <c r="Q69" s="22"/>
      <c r="R69" s="22"/>
      <c r="S69" s="22"/>
      <c r="T69" s="22"/>
      <c r="U69" s="22"/>
      <c r="V69" s="22"/>
      <c r="W69" s="22"/>
      <c r="X69" s="22"/>
      <c r="Y69" s="22"/>
      <c r="Z69" s="22"/>
      <c r="AA69" s="22"/>
      <c r="AB69" s="22"/>
      <c r="AC69" s="22"/>
      <c r="AD69" s="22"/>
      <c r="AE69" s="20"/>
      <c r="AF69" s="20"/>
      <c r="AG69" s="20"/>
      <c r="AH69" s="20"/>
    </row>
    <row r="70" spans="1:34" x14ac:dyDescent="0.2">
      <c r="A70" s="21" t="s">
        <v>501</v>
      </c>
      <c r="B70" s="17" t="s">
        <v>502</v>
      </c>
      <c r="C70" s="17" t="s">
        <v>503</v>
      </c>
      <c r="D70" s="17" t="s">
        <v>504</v>
      </c>
      <c r="E70" s="22"/>
      <c r="F70" s="22"/>
      <c r="G70" s="22"/>
      <c r="H70" s="22"/>
      <c r="I70" s="22"/>
      <c r="J70" s="19" t="s">
        <v>104</v>
      </c>
      <c r="K70" s="22"/>
      <c r="L70" s="22"/>
      <c r="M70" s="22"/>
      <c r="N70" s="18" t="s">
        <v>73</v>
      </c>
      <c r="O70" s="19" t="s">
        <v>74</v>
      </c>
      <c r="P70" s="22"/>
      <c r="Q70" s="22"/>
      <c r="R70" s="22"/>
      <c r="S70" s="22"/>
      <c r="T70" s="22"/>
      <c r="U70" s="22"/>
      <c r="V70" s="18" t="s">
        <v>74</v>
      </c>
      <c r="W70" s="22"/>
      <c r="X70" s="22"/>
      <c r="Y70" s="22"/>
      <c r="Z70" s="22"/>
      <c r="AA70" s="22"/>
      <c r="AB70" s="22"/>
      <c r="AC70" s="22"/>
      <c r="AD70" s="22"/>
      <c r="AE70" s="20"/>
      <c r="AF70" s="20"/>
      <c r="AG70" s="20"/>
      <c r="AH70" s="20"/>
    </row>
    <row r="71" spans="1:34" x14ac:dyDescent="0.2">
      <c r="A71" s="17" t="s">
        <v>505</v>
      </c>
      <c r="B71" s="17" t="s">
        <v>251</v>
      </c>
      <c r="C71" s="17" t="s">
        <v>506</v>
      </c>
      <c r="D71" s="17" t="s">
        <v>507</v>
      </c>
      <c r="E71" s="19">
        <v>4</v>
      </c>
      <c r="F71" s="19" t="s">
        <v>126</v>
      </c>
      <c r="G71" s="22"/>
      <c r="H71" s="18" t="s">
        <v>261</v>
      </c>
      <c r="I71" s="18" t="s">
        <v>402</v>
      </c>
      <c r="J71" s="19" t="s">
        <v>237</v>
      </c>
      <c r="K71" s="22"/>
      <c r="L71" s="19" t="s">
        <v>508</v>
      </c>
      <c r="M71" s="19">
        <v>2</v>
      </c>
      <c r="N71" s="22"/>
      <c r="O71" s="19" t="s">
        <v>73</v>
      </c>
      <c r="P71" s="22"/>
      <c r="Q71" s="22"/>
      <c r="R71" s="22"/>
      <c r="S71" s="22"/>
      <c r="T71" s="22"/>
      <c r="U71" s="22"/>
      <c r="V71" s="22"/>
      <c r="W71" s="19" t="s">
        <v>509</v>
      </c>
      <c r="X71" s="19" t="s">
        <v>510</v>
      </c>
      <c r="Y71" s="19" t="s">
        <v>279</v>
      </c>
      <c r="Z71" s="22"/>
      <c r="AA71" s="22"/>
      <c r="AB71" s="19" t="s">
        <v>129</v>
      </c>
      <c r="AC71" s="22"/>
      <c r="AD71" s="22"/>
      <c r="AE71" s="21" t="s">
        <v>511</v>
      </c>
      <c r="AF71" s="26" t="s">
        <v>512</v>
      </c>
      <c r="AG71" s="20"/>
      <c r="AH71" s="20"/>
    </row>
    <row r="72" spans="1:34" x14ac:dyDescent="0.2">
      <c r="A72" s="17" t="s">
        <v>513</v>
      </c>
      <c r="B72" s="17" t="s">
        <v>514</v>
      </c>
      <c r="C72" s="17" t="s">
        <v>515</v>
      </c>
      <c r="D72" s="17" t="s">
        <v>516</v>
      </c>
      <c r="E72" s="19">
        <v>2</v>
      </c>
      <c r="F72" s="19" t="s">
        <v>126</v>
      </c>
      <c r="G72" s="18" t="s">
        <v>68</v>
      </c>
      <c r="H72" s="19" t="s">
        <v>517</v>
      </c>
      <c r="I72" s="18" t="s">
        <v>394</v>
      </c>
      <c r="J72" s="19" t="s">
        <v>237</v>
      </c>
      <c r="K72" s="22"/>
      <c r="L72" s="19" t="s">
        <v>518</v>
      </c>
      <c r="M72" s="19">
        <v>1</v>
      </c>
      <c r="N72" s="19" t="s">
        <v>74</v>
      </c>
      <c r="O72" s="19" t="s">
        <v>73</v>
      </c>
      <c r="P72" s="22"/>
      <c r="Q72" s="22"/>
      <c r="R72" s="19" t="s">
        <v>74</v>
      </c>
      <c r="S72" s="22"/>
      <c r="T72" s="22"/>
      <c r="U72" s="22"/>
      <c r="V72" s="22"/>
      <c r="W72" s="22"/>
      <c r="X72" s="22"/>
      <c r="Y72" s="22"/>
      <c r="Z72" s="22"/>
      <c r="AA72" s="22"/>
      <c r="AB72" s="22"/>
      <c r="AC72" s="19" t="s">
        <v>82</v>
      </c>
      <c r="AD72" s="19" t="s">
        <v>132</v>
      </c>
      <c r="AE72" s="21" t="s">
        <v>519</v>
      </c>
      <c r="AF72" s="20"/>
      <c r="AG72" s="20"/>
      <c r="AH72" s="20"/>
    </row>
    <row r="73" spans="1:34" x14ac:dyDescent="0.2">
      <c r="A73" s="17" t="s">
        <v>520</v>
      </c>
      <c r="B73" s="17" t="s">
        <v>521</v>
      </c>
      <c r="C73" s="17" t="s">
        <v>522</v>
      </c>
      <c r="D73" s="17" t="s">
        <v>523</v>
      </c>
      <c r="E73" s="19">
        <v>2</v>
      </c>
      <c r="F73" s="18" t="s">
        <v>115</v>
      </c>
      <c r="G73" s="19" t="s">
        <v>102</v>
      </c>
      <c r="H73" s="22"/>
      <c r="I73" s="18" t="s">
        <v>70</v>
      </c>
      <c r="J73" s="19" t="s">
        <v>104</v>
      </c>
      <c r="K73" s="22"/>
      <c r="L73" s="19" t="s">
        <v>156</v>
      </c>
      <c r="M73" s="19" t="s">
        <v>168</v>
      </c>
      <c r="N73" s="19" t="s">
        <v>73</v>
      </c>
      <c r="O73" s="19" t="s">
        <v>73</v>
      </c>
      <c r="P73" s="19" t="s">
        <v>94</v>
      </c>
      <c r="Q73" s="19" t="s">
        <v>75</v>
      </c>
      <c r="R73" s="19" t="s">
        <v>74</v>
      </c>
      <c r="S73" s="19" t="s">
        <v>73</v>
      </c>
      <c r="T73" s="19" t="s">
        <v>73</v>
      </c>
      <c r="U73" s="19" t="s">
        <v>73</v>
      </c>
      <c r="V73" s="19" t="s">
        <v>74</v>
      </c>
      <c r="W73" s="19" t="s">
        <v>158</v>
      </c>
      <c r="X73" s="19" t="s">
        <v>510</v>
      </c>
      <c r="Y73" s="19" t="s">
        <v>78</v>
      </c>
      <c r="Z73" s="19" t="s">
        <v>73</v>
      </c>
      <c r="AA73" s="19" t="s">
        <v>119</v>
      </c>
      <c r="AB73" s="19" t="s">
        <v>73</v>
      </c>
      <c r="AC73" s="19" t="s">
        <v>82</v>
      </c>
      <c r="AD73" s="19" t="s">
        <v>132</v>
      </c>
      <c r="AE73" s="21" t="s">
        <v>524</v>
      </c>
      <c r="AF73" s="20"/>
      <c r="AG73" s="20"/>
      <c r="AH73" s="20"/>
    </row>
    <row r="74" spans="1:34" x14ac:dyDescent="0.2">
      <c r="A74" s="21" t="s">
        <v>525</v>
      </c>
      <c r="B74" s="21" t="s">
        <v>526</v>
      </c>
      <c r="C74" s="21" t="s">
        <v>527</v>
      </c>
      <c r="D74" s="21" t="s">
        <v>527</v>
      </c>
      <c r="E74" s="19">
        <v>2</v>
      </c>
      <c r="F74" s="18" t="s">
        <v>115</v>
      </c>
      <c r="G74" s="18" t="s">
        <v>68</v>
      </c>
      <c r="H74" s="19"/>
      <c r="I74" s="19" t="s">
        <v>528</v>
      </c>
      <c r="J74" s="19" t="s">
        <v>104</v>
      </c>
      <c r="K74" s="22"/>
      <c r="L74" s="19" t="s">
        <v>156</v>
      </c>
      <c r="M74" s="19" t="s">
        <v>196</v>
      </c>
      <c r="N74" s="19" t="s">
        <v>73</v>
      </c>
      <c r="O74" s="19" t="s">
        <v>73</v>
      </c>
      <c r="P74" s="22"/>
      <c r="Q74" s="22"/>
      <c r="R74" s="19"/>
      <c r="S74" s="22"/>
      <c r="T74" s="22"/>
      <c r="U74" s="22"/>
      <c r="V74" s="22"/>
      <c r="W74" s="19"/>
      <c r="X74" s="19"/>
      <c r="Y74" s="19"/>
      <c r="Z74" s="22"/>
      <c r="AA74" s="22"/>
      <c r="AB74" s="22"/>
      <c r="AC74" s="22"/>
      <c r="AD74" s="22"/>
      <c r="AE74" s="21"/>
      <c r="AF74" s="21"/>
      <c r="AG74" s="20"/>
      <c r="AH74" s="23" t="s">
        <v>529</v>
      </c>
    </row>
    <row r="75" spans="1:34" ht="25.5" x14ac:dyDescent="0.2">
      <c r="A75" s="17" t="s">
        <v>530</v>
      </c>
      <c r="B75" s="21" t="s">
        <v>531</v>
      </c>
      <c r="C75" s="17" t="s">
        <v>532</v>
      </c>
      <c r="D75" s="17" t="s">
        <v>533</v>
      </c>
      <c r="E75" s="19">
        <v>3</v>
      </c>
      <c r="F75" s="19" t="s">
        <v>101</v>
      </c>
      <c r="G75" s="19" t="s">
        <v>464</v>
      </c>
      <c r="H75" s="19" t="s">
        <v>145</v>
      </c>
      <c r="I75" s="19" t="s">
        <v>534</v>
      </c>
      <c r="J75" s="19" t="s">
        <v>104</v>
      </c>
      <c r="K75" s="22"/>
      <c r="L75" s="19" t="s">
        <v>168</v>
      </c>
      <c r="M75" s="19" t="s">
        <v>106</v>
      </c>
      <c r="N75" s="19" t="s">
        <v>73</v>
      </c>
      <c r="O75" s="19" t="s">
        <v>73</v>
      </c>
      <c r="P75" s="22"/>
      <c r="Q75" s="22"/>
      <c r="R75" s="19" t="s">
        <v>74</v>
      </c>
      <c r="S75" s="22"/>
      <c r="T75" s="22"/>
      <c r="U75" s="22"/>
      <c r="V75" s="22"/>
      <c r="W75" s="19" t="s">
        <v>475</v>
      </c>
      <c r="X75" s="19" t="s">
        <v>171</v>
      </c>
      <c r="Y75" s="19" t="s">
        <v>129</v>
      </c>
      <c r="Z75" s="22"/>
      <c r="AA75" s="22"/>
      <c r="AB75" s="22"/>
      <c r="AC75" s="22"/>
      <c r="AD75" s="22"/>
      <c r="AE75" s="21" t="s">
        <v>535</v>
      </c>
      <c r="AF75" s="26" t="s">
        <v>536</v>
      </c>
      <c r="AG75" s="20"/>
      <c r="AH75" s="24" t="s">
        <v>537</v>
      </c>
    </row>
    <row r="76" spans="1:34" ht="25.5" x14ac:dyDescent="0.2">
      <c r="A76" s="17" t="s">
        <v>538</v>
      </c>
      <c r="B76" s="17" t="s">
        <v>254</v>
      </c>
      <c r="C76" s="17" t="s">
        <v>539</v>
      </c>
      <c r="D76" s="17" t="s">
        <v>540</v>
      </c>
      <c r="E76" s="18">
        <v>2</v>
      </c>
      <c r="F76" s="19" t="s">
        <v>67</v>
      </c>
      <c r="G76" s="19" t="s">
        <v>68</v>
      </c>
      <c r="H76" s="18" t="s">
        <v>261</v>
      </c>
      <c r="I76" s="18" t="s">
        <v>90</v>
      </c>
      <c r="J76" s="19" t="s">
        <v>104</v>
      </c>
      <c r="K76" s="19" t="s">
        <v>82</v>
      </c>
      <c r="L76" s="19" t="s">
        <v>156</v>
      </c>
      <c r="M76" s="19" t="s">
        <v>168</v>
      </c>
      <c r="N76" s="19" t="s">
        <v>73</v>
      </c>
      <c r="O76" s="19" t="s">
        <v>73</v>
      </c>
      <c r="P76" s="18" t="s">
        <v>94</v>
      </c>
      <c r="Q76" s="22"/>
      <c r="R76" s="18" t="s">
        <v>74</v>
      </c>
      <c r="S76" s="22"/>
      <c r="T76" s="19" t="s">
        <v>76</v>
      </c>
      <c r="U76" s="22"/>
      <c r="V76" s="22"/>
      <c r="W76" s="19" t="s">
        <v>541</v>
      </c>
      <c r="X76" s="19" t="s">
        <v>542</v>
      </c>
      <c r="Y76" s="19" t="s">
        <v>78</v>
      </c>
      <c r="Z76" s="22"/>
      <c r="AA76" s="22"/>
      <c r="AB76" s="22"/>
      <c r="AC76" s="22"/>
      <c r="AD76" s="18" t="s">
        <v>543</v>
      </c>
      <c r="AE76" s="21" t="s">
        <v>544</v>
      </c>
      <c r="AF76" s="20"/>
      <c r="AG76" s="20"/>
      <c r="AH76" s="24" t="s">
        <v>545</v>
      </c>
    </row>
    <row r="77" spans="1:34" ht="25.5" x14ac:dyDescent="0.2">
      <c r="A77" s="17" t="s">
        <v>538</v>
      </c>
      <c r="B77" s="17" t="s">
        <v>546</v>
      </c>
      <c r="C77" s="17" t="s">
        <v>547</v>
      </c>
      <c r="D77" s="17" t="s">
        <v>548</v>
      </c>
      <c r="E77" s="18">
        <v>4</v>
      </c>
      <c r="F77" s="18" t="s">
        <v>126</v>
      </c>
      <c r="G77" s="18" t="s">
        <v>68</v>
      </c>
      <c r="H77" s="18" t="s">
        <v>549</v>
      </c>
      <c r="I77" s="18" t="s">
        <v>70</v>
      </c>
      <c r="J77" s="18" t="s">
        <v>237</v>
      </c>
      <c r="K77" s="22"/>
      <c r="L77" s="18">
        <v>5</v>
      </c>
      <c r="M77" s="18">
        <v>5</v>
      </c>
      <c r="N77" s="18" t="s">
        <v>73</v>
      </c>
      <c r="O77" s="18" t="s">
        <v>73</v>
      </c>
      <c r="P77" s="18" t="s">
        <v>94</v>
      </c>
      <c r="Q77" s="19" t="s">
        <v>77</v>
      </c>
      <c r="R77" s="18" t="s">
        <v>73</v>
      </c>
      <c r="S77" s="18" t="s">
        <v>74</v>
      </c>
      <c r="T77" s="18" t="s">
        <v>550</v>
      </c>
      <c r="U77" s="18" t="s">
        <v>128</v>
      </c>
      <c r="V77" s="18" t="s">
        <v>74</v>
      </c>
      <c r="W77" s="18" t="s">
        <v>129</v>
      </c>
      <c r="X77" s="18" t="s">
        <v>171</v>
      </c>
      <c r="Y77" s="18" t="s">
        <v>78</v>
      </c>
      <c r="Z77" s="18" t="s">
        <v>73</v>
      </c>
      <c r="AA77" s="18" t="s">
        <v>119</v>
      </c>
      <c r="AB77" s="18" t="s">
        <v>132</v>
      </c>
      <c r="AC77" s="18" t="s">
        <v>551</v>
      </c>
      <c r="AD77" s="18" t="s">
        <v>73</v>
      </c>
      <c r="AE77" s="17" t="s">
        <v>552</v>
      </c>
      <c r="AF77" s="27" t="s">
        <v>553</v>
      </c>
      <c r="AG77" s="24" t="s">
        <v>554</v>
      </c>
      <c r="AH77" s="17" t="s">
        <v>555</v>
      </c>
    </row>
    <row r="78" spans="1:34" x14ac:dyDescent="0.2">
      <c r="A78" s="17" t="s">
        <v>538</v>
      </c>
      <c r="B78" s="21" t="s">
        <v>556</v>
      </c>
      <c r="C78" s="17" t="s">
        <v>557</v>
      </c>
      <c r="D78" s="17" t="s">
        <v>558</v>
      </c>
      <c r="E78" s="19" t="s">
        <v>66</v>
      </c>
      <c r="F78" s="19" t="s">
        <v>126</v>
      </c>
      <c r="G78" s="19" t="s">
        <v>68</v>
      </c>
      <c r="H78" s="22"/>
      <c r="I78" s="19" t="s">
        <v>534</v>
      </c>
      <c r="J78" s="19" t="s">
        <v>237</v>
      </c>
      <c r="K78" s="22"/>
      <c r="L78" s="19">
        <v>3</v>
      </c>
      <c r="M78" s="19">
        <v>2</v>
      </c>
      <c r="N78" s="19" t="s">
        <v>73</v>
      </c>
      <c r="O78" s="22"/>
      <c r="P78" s="19" t="s">
        <v>94</v>
      </c>
      <c r="Q78" s="19" t="s">
        <v>75</v>
      </c>
      <c r="R78" s="22"/>
      <c r="S78" s="19" t="s">
        <v>74</v>
      </c>
      <c r="T78" s="19" t="s">
        <v>76</v>
      </c>
      <c r="U78" s="18" t="s">
        <v>128</v>
      </c>
      <c r="V78" s="22"/>
      <c r="W78" s="19" t="s">
        <v>158</v>
      </c>
      <c r="X78" s="19" t="s">
        <v>109</v>
      </c>
      <c r="Y78" s="19" t="s">
        <v>129</v>
      </c>
      <c r="Z78" s="22"/>
      <c r="AA78" s="22"/>
      <c r="AB78" s="22"/>
      <c r="AC78" s="22"/>
      <c r="AD78" s="19" t="s">
        <v>132</v>
      </c>
      <c r="AE78" s="21" t="s">
        <v>559</v>
      </c>
      <c r="AF78" s="20"/>
      <c r="AG78" s="20"/>
      <c r="AH78" s="24" t="s">
        <v>560</v>
      </c>
    </row>
    <row r="79" spans="1:34" ht="25.5" x14ac:dyDescent="0.2">
      <c r="A79" s="17" t="s">
        <v>538</v>
      </c>
      <c r="B79" s="21" t="s">
        <v>561</v>
      </c>
      <c r="C79" s="17" t="s">
        <v>562</v>
      </c>
      <c r="D79" s="17" t="s">
        <v>563</v>
      </c>
      <c r="E79" s="18">
        <v>2</v>
      </c>
      <c r="F79" s="19" t="s">
        <v>67</v>
      </c>
      <c r="G79" s="19" t="s">
        <v>68</v>
      </c>
      <c r="H79" s="18" t="s">
        <v>564</v>
      </c>
      <c r="I79" s="19" t="s">
        <v>534</v>
      </c>
      <c r="J79" s="19" t="s">
        <v>237</v>
      </c>
      <c r="K79" s="22"/>
      <c r="L79" s="19">
        <v>2</v>
      </c>
      <c r="M79" s="19">
        <v>3</v>
      </c>
      <c r="N79" s="19" t="s">
        <v>73</v>
      </c>
      <c r="O79" s="19" t="s">
        <v>73</v>
      </c>
      <c r="P79" s="19" t="s">
        <v>94</v>
      </c>
      <c r="Q79" s="19" t="s">
        <v>75</v>
      </c>
      <c r="R79" s="22"/>
      <c r="S79" s="22"/>
      <c r="T79" s="19" t="s">
        <v>565</v>
      </c>
      <c r="U79" s="18" t="s">
        <v>128</v>
      </c>
      <c r="V79" s="22"/>
      <c r="W79" s="19" t="s">
        <v>129</v>
      </c>
      <c r="X79" s="19" t="s">
        <v>109</v>
      </c>
      <c r="Y79" s="19" t="s">
        <v>78</v>
      </c>
      <c r="Z79" s="22"/>
      <c r="AA79" s="19" t="s">
        <v>79</v>
      </c>
      <c r="AB79" s="22"/>
      <c r="AC79" s="22"/>
      <c r="AD79" s="19" t="s">
        <v>132</v>
      </c>
      <c r="AE79" s="21" t="s">
        <v>566</v>
      </c>
      <c r="AF79" s="20"/>
      <c r="AG79" s="20"/>
      <c r="AH79" s="17" t="s">
        <v>567</v>
      </c>
    </row>
    <row r="80" spans="1:34" x14ac:dyDescent="0.2">
      <c r="A80" s="17" t="s">
        <v>568</v>
      </c>
      <c r="B80" s="17" t="s">
        <v>569</v>
      </c>
      <c r="C80" s="17" t="s">
        <v>570</v>
      </c>
      <c r="D80" s="17" t="s">
        <v>571</v>
      </c>
      <c r="E80" s="18">
        <v>3</v>
      </c>
      <c r="F80" s="18" t="s">
        <v>126</v>
      </c>
      <c r="G80" s="18" t="s">
        <v>88</v>
      </c>
      <c r="H80" s="18"/>
      <c r="I80" s="18" t="s">
        <v>70</v>
      </c>
      <c r="J80" s="18" t="s">
        <v>237</v>
      </c>
      <c r="K80" s="18" t="s">
        <v>319</v>
      </c>
      <c r="L80" s="19">
        <v>5</v>
      </c>
      <c r="M80" s="19">
        <v>5</v>
      </c>
      <c r="N80" s="18" t="s">
        <v>73</v>
      </c>
      <c r="O80" s="18" t="s">
        <v>73</v>
      </c>
      <c r="P80" s="18" t="s">
        <v>73</v>
      </c>
      <c r="Q80" s="18" t="s">
        <v>78</v>
      </c>
      <c r="R80" s="18" t="s">
        <v>73</v>
      </c>
      <c r="S80" s="18" t="s">
        <v>74</v>
      </c>
      <c r="T80" s="18" t="s">
        <v>131</v>
      </c>
      <c r="U80" s="18" t="s">
        <v>75</v>
      </c>
      <c r="V80" s="18" t="s">
        <v>73</v>
      </c>
      <c r="W80" s="18" t="s">
        <v>129</v>
      </c>
      <c r="X80" s="18" t="s">
        <v>78</v>
      </c>
      <c r="Y80" s="18" t="s">
        <v>78</v>
      </c>
      <c r="Z80" s="18" t="s">
        <v>73</v>
      </c>
      <c r="AA80" s="18" t="s">
        <v>119</v>
      </c>
      <c r="AB80" s="18" t="s">
        <v>131</v>
      </c>
      <c r="AC80" s="18" t="s">
        <v>73</v>
      </c>
      <c r="AD80" s="18" t="s">
        <v>73</v>
      </c>
      <c r="AE80" s="17" t="s">
        <v>572</v>
      </c>
      <c r="AF80" s="27" t="s">
        <v>573</v>
      </c>
      <c r="AG80" s="20"/>
      <c r="AH80" s="20"/>
    </row>
    <row r="81" spans="1:34" x14ac:dyDescent="0.2">
      <c r="A81" s="17" t="s">
        <v>568</v>
      </c>
      <c r="B81" s="17" t="s">
        <v>282</v>
      </c>
      <c r="C81" s="17" t="s">
        <v>574</v>
      </c>
      <c r="D81" s="17" t="s">
        <v>575</v>
      </c>
      <c r="E81" s="18" t="s">
        <v>463</v>
      </c>
      <c r="F81" s="18" t="s">
        <v>126</v>
      </c>
      <c r="G81" s="18" t="s">
        <v>88</v>
      </c>
      <c r="H81" s="18" t="s">
        <v>69</v>
      </c>
      <c r="I81" s="18" t="s">
        <v>103</v>
      </c>
      <c r="J81" s="18" t="s">
        <v>237</v>
      </c>
      <c r="K81" s="18" t="s">
        <v>319</v>
      </c>
      <c r="L81" s="18">
        <v>3</v>
      </c>
      <c r="M81" s="18">
        <v>2</v>
      </c>
      <c r="N81" s="18" t="s">
        <v>73</v>
      </c>
      <c r="O81" s="18" t="s">
        <v>74</v>
      </c>
      <c r="P81" s="18" t="s">
        <v>71</v>
      </c>
      <c r="Q81" s="19" t="s">
        <v>78</v>
      </c>
      <c r="R81" s="18" t="s">
        <v>73</v>
      </c>
      <c r="S81" s="18" t="s">
        <v>73</v>
      </c>
      <c r="T81" s="18" t="s">
        <v>76</v>
      </c>
      <c r="U81" s="18" t="s">
        <v>75</v>
      </c>
      <c r="V81" s="18" t="s">
        <v>74</v>
      </c>
      <c r="W81" s="18" t="s">
        <v>129</v>
      </c>
      <c r="X81" s="18" t="s">
        <v>73</v>
      </c>
      <c r="Y81" s="18" t="s">
        <v>78</v>
      </c>
      <c r="Z81" s="18" t="s">
        <v>73</v>
      </c>
      <c r="AA81" s="18" t="s">
        <v>119</v>
      </c>
      <c r="AB81" s="18" t="s">
        <v>131</v>
      </c>
      <c r="AC81" s="18" t="s">
        <v>95</v>
      </c>
      <c r="AD81" s="18" t="s">
        <v>73</v>
      </c>
      <c r="AE81" s="20"/>
      <c r="AF81" s="20"/>
      <c r="AG81" s="20"/>
      <c r="AH81" s="20"/>
    </row>
    <row r="82" spans="1:34" x14ac:dyDescent="0.2">
      <c r="A82" s="17" t="s">
        <v>568</v>
      </c>
      <c r="B82" s="17" t="s">
        <v>576</v>
      </c>
      <c r="C82" s="17" t="s">
        <v>577</v>
      </c>
      <c r="D82" s="17" t="s">
        <v>578</v>
      </c>
      <c r="E82" s="18">
        <v>4</v>
      </c>
      <c r="F82" s="18" t="s">
        <v>126</v>
      </c>
      <c r="G82" s="18" t="s">
        <v>229</v>
      </c>
      <c r="H82" s="18" t="s">
        <v>579</v>
      </c>
      <c r="I82" s="18" t="s">
        <v>70</v>
      </c>
      <c r="J82" s="18" t="s">
        <v>237</v>
      </c>
      <c r="K82" s="18" t="s">
        <v>319</v>
      </c>
      <c r="L82" s="18">
        <v>25</v>
      </c>
      <c r="M82" s="18">
        <v>7</v>
      </c>
      <c r="N82" s="18" t="s">
        <v>73</v>
      </c>
      <c r="O82" s="18" t="s">
        <v>74</v>
      </c>
      <c r="P82" s="18" t="s">
        <v>73</v>
      </c>
      <c r="Q82" s="19" t="s">
        <v>78</v>
      </c>
      <c r="R82" s="18" t="s">
        <v>73</v>
      </c>
      <c r="S82" s="18" t="s">
        <v>74</v>
      </c>
      <c r="T82" s="18" t="s">
        <v>76</v>
      </c>
      <c r="U82" s="18" t="s">
        <v>75</v>
      </c>
      <c r="V82" s="18" t="s">
        <v>73</v>
      </c>
      <c r="W82" s="18" t="s">
        <v>129</v>
      </c>
      <c r="X82" s="18" t="s">
        <v>171</v>
      </c>
      <c r="Y82" s="18" t="s">
        <v>78</v>
      </c>
      <c r="Z82" s="18" t="s">
        <v>73</v>
      </c>
      <c r="AA82" s="18" t="s">
        <v>93</v>
      </c>
      <c r="AB82" s="18" t="s">
        <v>131</v>
      </c>
      <c r="AC82" s="18" t="s">
        <v>580</v>
      </c>
      <c r="AD82" s="18" t="s">
        <v>73</v>
      </c>
      <c r="AE82" s="17" t="s">
        <v>581</v>
      </c>
      <c r="AF82" s="20"/>
      <c r="AG82" s="20"/>
      <c r="AH82" s="20"/>
    </row>
    <row r="83" spans="1:34" x14ac:dyDescent="0.2">
      <c r="A83" s="17" t="s">
        <v>568</v>
      </c>
      <c r="B83" s="17" t="s">
        <v>582</v>
      </c>
      <c r="C83" s="17" t="s">
        <v>583</v>
      </c>
      <c r="D83" s="17" t="s">
        <v>575</v>
      </c>
      <c r="E83" s="18" t="s">
        <v>463</v>
      </c>
      <c r="F83" s="18" t="s">
        <v>126</v>
      </c>
      <c r="G83" s="18" t="s">
        <v>229</v>
      </c>
      <c r="H83" s="18" t="s">
        <v>584</v>
      </c>
      <c r="I83" s="18" t="s">
        <v>70</v>
      </c>
      <c r="J83" s="18" t="s">
        <v>237</v>
      </c>
      <c r="K83" s="18" t="s">
        <v>319</v>
      </c>
      <c r="L83" s="19" t="s">
        <v>585</v>
      </c>
      <c r="M83" s="19" t="s">
        <v>585</v>
      </c>
      <c r="N83" s="18" t="s">
        <v>73</v>
      </c>
      <c r="O83" s="18" t="s">
        <v>74</v>
      </c>
      <c r="P83" s="18" t="s">
        <v>94</v>
      </c>
      <c r="Q83" s="19" t="s">
        <v>78</v>
      </c>
      <c r="R83" s="18" t="s">
        <v>73</v>
      </c>
      <c r="S83" s="18" t="s">
        <v>74</v>
      </c>
      <c r="T83" s="18" t="s">
        <v>76</v>
      </c>
      <c r="U83" s="18" t="s">
        <v>75</v>
      </c>
      <c r="V83" s="18" t="s">
        <v>73</v>
      </c>
      <c r="W83" s="18" t="s">
        <v>129</v>
      </c>
      <c r="X83" s="18" t="s">
        <v>586</v>
      </c>
      <c r="Y83" s="18" t="s">
        <v>78</v>
      </c>
      <c r="Z83" s="18" t="s">
        <v>73</v>
      </c>
      <c r="AA83" s="18" t="s">
        <v>93</v>
      </c>
      <c r="AB83" s="18" t="s">
        <v>131</v>
      </c>
      <c r="AC83" s="18" t="s">
        <v>587</v>
      </c>
      <c r="AD83" s="18" t="s">
        <v>73</v>
      </c>
      <c r="AE83" s="20"/>
      <c r="AF83" s="20"/>
      <c r="AG83" s="20"/>
      <c r="AH83" s="20"/>
    </row>
    <row r="84" spans="1:34" ht="25.5" x14ac:dyDescent="0.2">
      <c r="A84" s="17" t="s">
        <v>588</v>
      </c>
      <c r="B84" s="17" t="s">
        <v>576</v>
      </c>
      <c r="C84" s="17" t="s">
        <v>577</v>
      </c>
      <c r="D84" s="20"/>
      <c r="E84" s="19" t="s">
        <v>446</v>
      </c>
      <c r="F84" s="19" t="s">
        <v>126</v>
      </c>
      <c r="G84" s="22"/>
      <c r="H84" s="22"/>
      <c r="I84" s="18" t="s">
        <v>70</v>
      </c>
      <c r="J84" s="18" t="s">
        <v>237</v>
      </c>
      <c r="K84" s="18" t="s">
        <v>319</v>
      </c>
      <c r="L84" s="19">
        <v>12</v>
      </c>
      <c r="M84" s="19">
        <v>4</v>
      </c>
      <c r="N84" s="19" t="s">
        <v>73</v>
      </c>
      <c r="O84" s="22"/>
      <c r="P84" s="22"/>
      <c r="Q84" s="19" t="s">
        <v>78</v>
      </c>
      <c r="R84" s="22"/>
      <c r="S84" s="22"/>
      <c r="T84" s="22"/>
      <c r="U84" s="19" t="s">
        <v>94</v>
      </c>
      <c r="V84" s="22"/>
      <c r="W84" s="19" t="s">
        <v>129</v>
      </c>
      <c r="X84" s="19" t="s">
        <v>171</v>
      </c>
      <c r="Y84" s="19" t="s">
        <v>78</v>
      </c>
      <c r="Z84" s="22"/>
      <c r="AA84" s="22"/>
      <c r="AB84" s="22"/>
      <c r="AC84" s="22"/>
      <c r="AD84" s="22"/>
      <c r="AE84" s="21" t="s">
        <v>589</v>
      </c>
      <c r="AF84" s="20"/>
      <c r="AG84" s="20"/>
      <c r="AH84" s="20"/>
    </row>
    <row r="85" spans="1:34" x14ac:dyDescent="0.2">
      <c r="A85" s="17" t="s">
        <v>590</v>
      </c>
      <c r="B85" s="17" t="s">
        <v>591</v>
      </c>
      <c r="C85" s="17" t="s">
        <v>592</v>
      </c>
      <c r="D85" s="17" t="s">
        <v>593</v>
      </c>
      <c r="E85" s="18" t="s">
        <v>400</v>
      </c>
      <c r="F85" s="18" t="s">
        <v>126</v>
      </c>
      <c r="G85" s="18" t="s">
        <v>229</v>
      </c>
      <c r="H85" s="18"/>
      <c r="I85" s="18" t="s">
        <v>103</v>
      </c>
      <c r="J85" s="18" t="s">
        <v>104</v>
      </c>
      <c r="K85" s="19" t="s">
        <v>129</v>
      </c>
      <c r="L85" s="18" t="s">
        <v>117</v>
      </c>
      <c r="M85" s="18" t="s">
        <v>117</v>
      </c>
      <c r="N85" s="18" t="s">
        <v>73</v>
      </c>
      <c r="O85" s="18" t="s">
        <v>73</v>
      </c>
      <c r="P85" s="18" t="s">
        <v>73</v>
      </c>
      <c r="Q85" s="18" t="s">
        <v>75</v>
      </c>
      <c r="R85" s="18" t="s">
        <v>73</v>
      </c>
      <c r="S85" s="18" t="s">
        <v>73</v>
      </c>
      <c r="T85" s="18" t="s">
        <v>129</v>
      </c>
      <c r="U85" s="18" t="s">
        <v>594</v>
      </c>
      <c r="V85" s="18" t="s">
        <v>73</v>
      </c>
      <c r="W85" s="18" t="s">
        <v>129</v>
      </c>
      <c r="X85" s="18" t="s">
        <v>109</v>
      </c>
      <c r="Y85" s="18" t="s">
        <v>78</v>
      </c>
      <c r="Z85" s="18" t="s">
        <v>73</v>
      </c>
      <c r="AA85" s="18" t="s">
        <v>79</v>
      </c>
      <c r="AB85" s="18" t="s">
        <v>73</v>
      </c>
      <c r="AC85" s="18" t="s">
        <v>595</v>
      </c>
      <c r="AD85" s="18" t="s">
        <v>73</v>
      </c>
      <c r="AE85" s="17" t="s">
        <v>596</v>
      </c>
      <c r="AF85" s="20"/>
      <c r="AG85" s="20"/>
      <c r="AH85" s="20"/>
    </row>
    <row r="86" spans="1:34" x14ac:dyDescent="0.2">
      <c r="A86" s="17" t="s">
        <v>597</v>
      </c>
      <c r="B86" s="17" t="s">
        <v>397</v>
      </c>
      <c r="C86" s="17" t="s">
        <v>598</v>
      </c>
      <c r="D86" s="17" t="s">
        <v>599</v>
      </c>
      <c r="E86" s="18" t="s">
        <v>165</v>
      </c>
      <c r="F86" s="18" t="s">
        <v>126</v>
      </c>
      <c r="G86" s="18" t="s">
        <v>229</v>
      </c>
      <c r="H86" s="18" t="s">
        <v>549</v>
      </c>
      <c r="I86" s="18" t="s">
        <v>70</v>
      </c>
      <c r="J86" s="18" t="s">
        <v>71</v>
      </c>
      <c r="K86" s="19" t="s">
        <v>129</v>
      </c>
      <c r="L86" s="18">
        <v>9</v>
      </c>
      <c r="M86" s="18">
        <v>9</v>
      </c>
      <c r="N86" s="18" t="s">
        <v>73</v>
      </c>
      <c r="O86" s="18" t="s">
        <v>73</v>
      </c>
      <c r="P86" s="18" t="s">
        <v>92</v>
      </c>
      <c r="Q86" s="18" t="s">
        <v>77</v>
      </c>
      <c r="R86" s="18" t="s">
        <v>73</v>
      </c>
      <c r="S86" s="18" t="s">
        <v>74</v>
      </c>
      <c r="T86" s="18" t="s">
        <v>76</v>
      </c>
      <c r="U86" s="18" t="s">
        <v>128</v>
      </c>
      <c r="V86" s="18" t="s">
        <v>74</v>
      </c>
      <c r="W86" s="18" t="s">
        <v>129</v>
      </c>
      <c r="X86" s="18" t="s">
        <v>357</v>
      </c>
      <c r="Y86" s="18" t="s">
        <v>78</v>
      </c>
      <c r="Z86" s="18" t="s">
        <v>73</v>
      </c>
      <c r="AA86" s="18" t="s">
        <v>73</v>
      </c>
      <c r="AB86" s="18" t="s">
        <v>73</v>
      </c>
      <c r="AC86" s="18" t="s">
        <v>95</v>
      </c>
      <c r="AD86" s="18" t="s">
        <v>600</v>
      </c>
      <c r="AE86" s="17" t="s">
        <v>601</v>
      </c>
      <c r="AF86" s="17" t="s">
        <v>602</v>
      </c>
      <c r="AG86" s="20"/>
      <c r="AH86" s="20"/>
    </row>
    <row r="87" spans="1:34" ht="25.5" x14ac:dyDescent="0.2">
      <c r="A87" s="21" t="s">
        <v>603</v>
      </c>
      <c r="B87" s="21" t="s">
        <v>254</v>
      </c>
      <c r="C87" s="21" t="s">
        <v>604</v>
      </c>
      <c r="D87" s="21" t="s">
        <v>605</v>
      </c>
      <c r="E87" s="19">
        <v>5</v>
      </c>
      <c r="F87" s="19" t="s">
        <v>126</v>
      </c>
      <c r="G87" s="19" t="s">
        <v>229</v>
      </c>
      <c r="H87" s="18" t="s">
        <v>89</v>
      </c>
      <c r="I87" s="18"/>
      <c r="J87" s="19" t="s">
        <v>104</v>
      </c>
      <c r="K87" s="18"/>
      <c r="L87" s="19">
        <v>1</v>
      </c>
      <c r="M87" s="19" t="s">
        <v>117</v>
      </c>
      <c r="N87" s="19" t="s">
        <v>73</v>
      </c>
      <c r="O87" s="19" t="s">
        <v>74</v>
      </c>
      <c r="P87" s="18"/>
      <c r="Q87" s="18"/>
      <c r="R87" s="18"/>
      <c r="S87" s="18"/>
      <c r="T87" s="18"/>
      <c r="U87" s="19" t="s">
        <v>606</v>
      </c>
      <c r="V87" s="19" t="s">
        <v>73</v>
      </c>
      <c r="W87" s="18"/>
      <c r="X87" s="18"/>
      <c r="Y87" s="18"/>
      <c r="Z87" s="18"/>
      <c r="AA87" s="18"/>
      <c r="AB87" s="18"/>
      <c r="AC87" s="18"/>
      <c r="AD87" s="18"/>
      <c r="AE87" s="17"/>
      <c r="AF87" s="20"/>
      <c r="AG87" s="20"/>
      <c r="AH87" s="21" t="s">
        <v>607</v>
      </c>
    </row>
    <row r="88" spans="1:34" x14ac:dyDescent="0.2">
      <c r="A88" s="21" t="s">
        <v>603</v>
      </c>
      <c r="B88" s="21" t="s">
        <v>478</v>
      </c>
      <c r="C88" s="21" t="s">
        <v>608</v>
      </c>
      <c r="D88" s="21" t="s">
        <v>609</v>
      </c>
      <c r="E88" s="19">
        <v>5</v>
      </c>
      <c r="F88" s="19" t="s">
        <v>67</v>
      </c>
      <c r="G88" s="18" t="s">
        <v>229</v>
      </c>
      <c r="H88" s="18" t="s">
        <v>89</v>
      </c>
      <c r="I88" s="18"/>
      <c r="J88" s="19" t="s">
        <v>104</v>
      </c>
      <c r="K88" s="18"/>
      <c r="L88" s="19">
        <v>1</v>
      </c>
      <c r="M88" s="19" t="s">
        <v>117</v>
      </c>
      <c r="N88" s="19" t="s">
        <v>73</v>
      </c>
      <c r="O88" s="19" t="s">
        <v>74</v>
      </c>
      <c r="P88" s="18"/>
      <c r="Q88" s="18"/>
      <c r="R88" s="18"/>
      <c r="S88" s="18"/>
      <c r="T88" s="18"/>
      <c r="U88" s="19" t="s">
        <v>606</v>
      </c>
      <c r="V88" s="19" t="s">
        <v>74</v>
      </c>
      <c r="W88" s="18"/>
      <c r="X88" s="18"/>
      <c r="Y88" s="18"/>
      <c r="Z88" s="18"/>
      <c r="AA88" s="18"/>
      <c r="AB88" s="18"/>
      <c r="AC88" s="18"/>
      <c r="AD88" s="18"/>
      <c r="AE88" s="17"/>
      <c r="AF88" s="20"/>
      <c r="AG88" s="20"/>
      <c r="AH88" s="28" t="s">
        <v>610</v>
      </c>
    </row>
    <row r="89" spans="1:34" x14ac:dyDescent="0.2">
      <c r="A89" s="17" t="s">
        <v>611</v>
      </c>
      <c r="B89" s="17" t="s">
        <v>612</v>
      </c>
      <c r="C89" s="17" t="s">
        <v>613</v>
      </c>
      <c r="D89" s="17" t="s">
        <v>614</v>
      </c>
      <c r="E89" s="18" t="s">
        <v>400</v>
      </c>
      <c r="F89" s="19" t="s">
        <v>67</v>
      </c>
      <c r="G89" s="18" t="s">
        <v>229</v>
      </c>
      <c r="H89" s="19" t="s">
        <v>615</v>
      </c>
      <c r="I89" s="18" t="s">
        <v>70</v>
      </c>
      <c r="J89" s="18" t="s">
        <v>237</v>
      </c>
      <c r="K89" s="18" t="s">
        <v>131</v>
      </c>
      <c r="L89" s="18" t="s">
        <v>616</v>
      </c>
      <c r="M89" s="18">
        <v>7</v>
      </c>
      <c r="N89" s="18" t="s">
        <v>73</v>
      </c>
      <c r="O89" s="18" t="s">
        <v>73</v>
      </c>
      <c r="P89" s="18" t="s">
        <v>73</v>
      </c>
      <c r="Q89" s="18" t="s">
        <v>75</v>
      </c>
      <c r="R89" s="18" t="s">
        <v>74</v>
      </c>
      <c r="S89" s="18" t="s">
        <v>74</v>
      </c>
      <c r="T89" s="18" t="s">
        <v>73</v>
      </c>
      <c r="U89" s="18" t="s">
        <v>617</v>
      </c>
      <c r="V89" s="18" t="s">
        <v>74</v>
      </c>
      <c r="W89" s="18" t="s">
        <v>129</v>
      </c>
      <c r="X89" s="18" t="s">
        <v>618</v>
      </c>
      <c r="Y89" s="18" t="s">
        <v>78</v>
      </c>
      <c r="Z89" s="18" t="s">
        <v>73</v>
      </c>
      <c r="AA89" s="18" t="s">
        <v>93</v>
      </c>
      <c r="AB89" s="18" t="s">
        <v>71</v>
      </c>
      <c r="AC89" s="18" t="s">
        <v>619</v>
      </c>
      <c r="AD89" s="18" t="s">
        <v>129</v>
      </c>
      <c r="AE89" s="17" t="s">
        <v>620</v>
      </c>
      <c r="AF89" s="20"/>
      <c r="AG89" s="20"/>
      <c r="AH89" s="20"/>
    </row>
    <row r="90" spans="1:34" x14ac:dyDescent="0.2">
      <c r="A90" s="17" t="s">
        <v>621</v>
      </c>
      <c r="B90" s="17" t="s">
        <v>622</v>
      </c>
      <c r="C90" s="17" t="s">
        <v>623</v>
      </c>
      <c r="D90" s="20"/>
      <c r="E90" s="18">
        <v>4</v>
      </c>
      <c r="F90" s="18" t="s">
        <v>126</v>
      </c>
      <c r="G90" s="18" t="s">
        <v>102</v>
      </c>
      <c r="H90" s="18" t="s">
        <v>624</v>
      </c>
      <c r="I90" s="18" t="s">
        <v>103</v>
      </c>
      <c r="J90" s="18" t="s">
        <v>104</v>
      </c>
      <c r="K90" s="18" t="s">
        <v>131</v>
      </c>
      <c r="L90" s="18" t="s">
        <v>117</v>
      </c>
      <c r="M90" s="18" t="s">
        <v>196</v>
      </c>
      <c r="N90" s="18" t="s">
        <v>73</v>
      </c>
      <c r="O90" s="18" t="s">
        <v>73</v>
      </c>
      <c r="P90" s="18" t="s">
        <v>73</v>
      </c>
      <c r="Q90" s="18" t="s">
        <v>75</v>
      </c>
      <c r="R90" s="18" t="s">
        <v>74</v>
      </c>
      <c r="S90" s="18" t="s">
        <v>73</v>
      </c>
      <c r="T90" s="18" t="s">
        <v>73</v>
      </c>
      <c r="U90" s="18" t="s">
        <v>243</v>
      </c>
      <c r="V90" s="18" t="s">
        <v>73</v>
      </c>
      <c r="W90" s="18" t="s">
        <v>158</v>
      </c>
      <c r="X90" s="18" t="s">
        <v>625</v>
      </c>
      <c r="Y90" s="18" t="s">
        <v>78</v>
      </c>
      <c r="Z90" s="18" t="s">
        <v>73</v>
      </c>
      <c r="AA90" s="18" t="s">
        <v>79</v>
      </c>
      <c r="AB90" s="18" t="s">
        <v>73</v>
      </c>
      <c r="AC90" s="18" t="s">
        <v>626</v>
      </c>
      <c r="AD90" s="18" t="s">
        <v>73</v>
      </c>
      <c r="AE90" s="20"/>
      <c r="AF90" s="20"/>
      <c r="AG90" s="20"/>
      <c r="AH90" s="20"/>
    </row>
    <row r="91" spans="1:34" x14ac:dyDescent="0.2">
      <c r="A91" s="17" t="s">
        <v>627</v>
      </c>
      <c r="B91" s="17" t="s">
        <v>628</v>
      </c>
      <c r="C91" s="17" t="s">
        <v>629</v>
      </c>
      <c r="D91" s="21" t="s">
        <v>630</v>
      </c>
      <c r="E91" s="22"/>
      <c r="F91" s="22"/>
      <c r="G91" s="22"/>
      <c r="H91" s="22"/>
      <c r="I91" s="22"/>
      <c r="J91" s="19" t="s">
        <v>104</v>
      </c>
      <c r="K91" s="22"/>
      <c r="L91" s="22"/>
      <c r="M91" s="22"/>
      <c r="N91" s="19" t="s">
        <v>73</v>
      </c>
      <c r="O91" s="22"/>
      <c r="P91" s="22"/>
      <c r="Q91" s="22"/>
      <c r="R91" s="22"/>
      <c r="S91" s="22"/>
      <c r="T91" s="22"/>
      <c r="U91" s="22"/>
      <c r="V91" s="18" t="s">
        <v>74</v>
      </c>
      <c r="W91" s="22"/>
      <c r="X91" s="22"/>
      <c r="Y91" s="22"/>
      <c r="Z91" s="22"/>
      <c r="AA91" s="22"/>
      <c r="AB91" s="22"/>
      <c r="AC91" s="22"/>
      <c r="AD91" s="22"/>
      <c r="AE91" s="20"/>
      <c r="AF91" s="20"/>
      <c r="AG91" s="20"/>
      <c r="AH91" s="20"/>
    </row>
    <row r="92" spans="1:34" x14ac:dyDescent="0.2">
      <c r="A92" s="17" t="s">
        <v>631</v>
      </c>
      <c r="B92" s="17" t="s">
        <v>632</v>
      </c>
      <c r="C92" s="17" t="s">
        <v>633</v>
      </c>
      <c r="D92" s="20"/>
      <c r="E92" s="18">
        <v>2</v>
      </c>
      <c r="F92" s="18" t="s">
        <v>126</v>
      </c>
      <c r="G92" s="18" t="s">
        <v>68</v>
      </c>
      <c r="H92" s="18" t="s">
        <v>89</v>
      </c>
      <c r="I92" s="18" t="s">
        <v>70</v>
      </c>
      <c r="J92" s="18" t="s">
        <v>237</v>
      </c>
      <c r="K92" s="18" t="s">
        <v>129</v>
      </c>
      <c r="L92" s="18" t="s">
        <v>155</v>
      </c>
      <c r="M92" s="18">
        <v>1</v>
      </c>
      <c r="N92" s="18" t="s">
        <v>74</v>
      </c>
      <c r="O92" s="18" t="s">
        <v>73</v>
      </c>
      <c r="P92" s="18" t="s">
        <v>73</v>
      </c>
      <c r="Q92" s="18" t="s">
        <v>75</v>
      </c>
      <c r="R92" s="18" t="s">
        <v>74</v>
      </c>
      <c r="S92" s="18" t="s">
        <v>73</v>
      </c>
      <c r="T92" s="18" t="s">
        <v>73</v>
      </c>
      <c r="U92" s="18" t="s">
        <v>147</v>
      </c>
      <c r="V92" s="18" t="s">
        <v>74</v>
      </c>
      <c r="W92" s="18" t="s">
        <v>158</v>
      </c>
      <c r="X92" s="18" t="s">
        <v>494</v>
      </c>
      <c r="Y92" s="18" t="s">
        <v>78</v>
      </c>
      <c r="Z92" s="18" t="s">
        <v>73</v>
      </c>
      <c r="AA92" s="18" t="s">
        <v>119</v>
      </c>
      <c r="AB92" s="18" t="s">
        <v>73</v>
      </c>
      <c r="AC92" s="18" t="s">
        <v>81</v>
      </c>
      <c r="AD92" s="18" t="s">
        <v>73</v>
      </c>
      <c r="AE92" s="20"/>
      <c r="AF92" s="20"/>
      <c r="AG92" s="20"/>
      <c r="AH92" s="20"/>
    </row>
    <row r="93" spans="1:34" x14ac:dyDescent="0.2">
      <c r="A93" s="17" t="s">
        <v>634</v>
      </c>
      <c r="B93" s="17" t="s">
        <v>635</v>
      </c>
      <c r="C93" s="17" t="s">
        <v>636</v>
      </c>
      <c r="D93" s="20"/>
      <c r="E93" s="18">
        <v>4</v>
      </c>
      <c r="F93" s="18" t="s">
        <v>101</v>
      </c>
      <c r="G93" s="18" t="s">
        <v>102</v>
      </c>
      <c r="H93" s="18" t="s">
        <v>637</v>
      </c>
      <c r="I93" s="18" t="s">
        <v>70</v>
      </c>
      <c r="J93" s="18" t="s">
        <v>104</v>
      </c>
      <c r="K93" s="18" t="s">
        <v>129</v>
      </c>
      <c r="L93" s="18" t="s">
        <v>146</v>
      </c>
      <c r="M93" s="19" t="s">
        <v>106</v>
      </c>
      <c r="N93" s="18" t="s">
        <v>73</v>
      </c>
      <c r="O93" s="18" t="s">
        <v>73</v>
      </c>
      <c r="P93" s="18" t="s">
        <v>94</v>
      </c>
      <c r="Q93" s="18" t="s">
        <v>75</v>
      </c>
      <c r="R93" s="18" t="s">
        <v>73</v>
      </c>
      <c r="S93" s="18" t="s">
        <v>73</v>
      </c>
      <c r="T93" s="18" t="s">
        <v>73</v>
      </c>
      <c r="U93" s="18" t="s">
        <v>73</v>
      </c>
      <c r="V93" s="18" t="s">
        <v>74</v>
      </c>
      <c r="W93" s="18" t="s">
        <v>158</v>
      </c>
      <c r="X93" s="18" t="s">
        <v>638</v>
      </c>
      <c r="Y93" s="18" t="s">
        <v>78</v>
      </c>
      <c r="Z93" s="18" t="s">
        <v>73</v>
      </c>
      <c r="AA93" s="18" t="s">
        <v>119</v>
      </c>
      <c r="AB93" s="18" t="s">
        <v>73</v>
      </c>
      <c r="AC93" s="18" t="s">
        <v>81</v>
      </c>
      <c r="AD93" s="18" t="s">
        <v>73</v>
      </c>
      <c r="AE93" s="17" t="s">
        <v>639</v>
      </c>
      <c r="AF93" s="20"/>
      <c r="AG93" s="20"/>
      <c r="AH93" s="20"/>
    </row>
    <row r="94" spans="1:34" x14ac:dyDescent="0.2">
      <c r="A94" s="17" t="s">
        <v>640</v>
      </c>
      <c r="B94" s="17" t="s">
        <v>641</v>
      </c>
      <c r="C94" s="17" t="s">
        <v>642</v>
      </c>
      <c r="D94" s="17" t="s">
        <v>634</v>
      </c>
      <c r="E94" s="18">
        <v>4</v>
      </c>
      <c r="F94" s="18" t="s">
        <v>101</v>
      </c>
      <c r="G94" s="18" t="s">
        <v>68</v>
      </c>
      <c r="H94" s="18" t="s">
        <v>643</v>
      </c>
      <c r="I94" s="18" t="s">
        <v>70</v>
      </c>
      <c r="J94" s="18" t="s">
        <v>104</v>
      </c>
      <c r="K94" s="18" t="s">
        <v>105</v>
      </c>
      <c r="L94" s="18" t="s">
        <v>146</v>
      </c>
      <c r="M94" s="19" t="s">
        <v>106</v>
      </c>
      <c r="N94" s="18" t="s">
        <v>73</v>
      </c>
      <c r="O94" s="18" t="s">
        <v>73</v>
      </c>
      <c r="P94" s="18" t="s">
        <v>94</v>
      </c>
      <c r="Q94" s="18" t="s">
        <v>75</v>
      </c>
      <c r="R94" s="18" t="s">
        <v>73</v>
      </c>
      <c r="S94" s="18" t="s">
        <v>73</v>
      </c>
      <c r="T94" s="18" t="s">
        <v>73</v>
      </c>
      <c r="U94" s="18" t="s">
        <v>73</v>
      </c>
      <c r="V94" s="18" t="s">
        <v>74</v>
      </c>
      <c r="W94" s="18" t="s">
        <v>158</v>
      </c>
      <c r="X94" s="18" t="s">
        <v>644</v>
      </c>
      <c r="Y94" s="18" t="s">
        <v>78</v>
      </c>
      <c r="Z94" s="18" t="s">
        <v>73</v>
      </c>
      <c r="AA94" s="18" t="s">
        <v>119</v>
      </c>
      <c r="AB94" s="18" t="s">
        <v>73</v>
      </c>
      <c r="AC94" s="18" t="s">
        <v>201</v>
      </c>
      <c r="AD94" s="18" t="s">
        <v>73</v>
      </c>
      <c r="AE94" s="17" t="s">
        <v>645</v>
      </c>
      <c r="AF94" s="17" t="s">
        <v>646</v>
      </c>
      <c r="AG94" s="20"/>
      <c r="AH94" s="20"/>
    </row>
    <row r="95" spans="1:34" x14ac:dyDescent="0.2">
      <c r="A95" s="17" t="s">
        <v>647</v>
      </c>
      <c r="B95" s="17" t="s">
        <v>648</v>
      </c>
      <c r="C95" s="17" t="s">
        <v>649</v>
      </c>
      <c r="D95" s="17" t="s">
        <v>650</v>
      </c>
      <c r="E95" s="22"/>
      <c r="F95" s="22"/>
      <c r="G95" s="22"/>
      <c r="H95" s="22"/>
      <c r="I95" s="22"/>
      <c r="J95" s="18" t="s">
        <v>71</v>
      </c>
      <c r="K95" s="22"/>
      <c r="L95" s="19" t="s">
        <v>651</v>
      </c>
      <c r="M95" s="19" t="s">
        <v>651</v>
      </c>
      <c r="N95" s="18" t="s">
        <v>74</v>
      </c>
      <c r="O95" s="19" t="s">
        <v>73</v>
      </c>
      <c r="P95" s="22"/>
      <c r="Q95" s="22"/>
      <c r="R95" s="22"/>
      <c r="S95" s="22"/>
      <c r="T95" s="22"/>
      <c r="U95" s="22"/>
      <c r="V95" s="22"/>
      <c r="W95" s="22"/>
      <c r="X95" s="22"/>
      <c r="Y95" s="22"/>
      <c r="Z95" s="22"/>
      <c r="AA95" s="18" t="s">
        <v>79</v>
      </c>
      <c r="AB95" s="22"/>
      <c r="AC95" s="22"/>
      <c r="AD95" s="22"/>
      <c r="AE95" s="20"/>
      <c r="AF95" s="20"/>
      <c r="AG95" s="20"/>
      <c r="AH95" s="20"/>
    </row>
    <row r="96" spans="1:34" x14ac:dyDescent="0.2">
      <c r="A96" s="17" t="s">
        <v>647</v>
      </c>
      <c r="B96" s="17" t="s">
        <v>652</v>
      </c>
      <c r="C96" s="17" t="s">
        <v>653</v>
      </c>
      <c r="D96" s="20"/>
      <c r="E96" s="18">
        <v>2</v>
      </c>
      <c r="F96" s="18" t="s">
        <v>101</v>
      </c>
      <c r="G96" s="18" t="s">
        <v>102</v>
      </c>
      <c r="H96" s="18" t="s">
        <v>654</v>
      </c>
      <c r="I96" s="18" t="s">
        <v>103</v>
      </c>
      <c r="J96" s="18" t="s">
        <v>237</v>
      </c>
      <c r="K96" s="18" t="s">
        <v>79</v>
      </c>
      <c r="L96" s="18">
        <v>3</v>
      </c>
      <c r="M96" s="18">
        <v>2</v>
      </c>
      <c r="N96" s="18" t="s">
        <v>74</v>
      </c>
      <c r="O96" s="19" t="s">
        <v>73</v>
      </c>
      <c r="P96" s="18" t="s">
        <v>92</v>
      </c>
      <c r="Q96" s="18" t="s">
        <v>75</v>
      </c>
      <c r="R96" s="18" t="s">
        <v>73</v>
      </c>
      <c r="S96" s="18" t="s">
        <v>73</v>
      </c>
      <c r="T96" s="18" t="s">
        <v>129</v>
      </c>
      <c r="U96" s="18" t="s">
        <v>75</v>
      </c>
      <c r="V96" s="18" t="s">
        <v>73</v>
      </c>
      <c r="W96" s="18" t="s">
        <v>158</v>
      </c>
      <c r="X96" s="18" t="s">
        <v>171</v>
      </c>
      <c r="Y96" s="18" t="s">
        <v>655</v>
      </c>
      <c r="Z96" s="18" t="s">
        <v>73</v>
      </c>
      <c r="AA96" s="18" t="s">
        <v>79</v>
      </c>
      <c r="AB96" s="18" t="s">
        <v>80</v>
      </c>
      <c r="AC96" s="18" t="s">
        <v>231</v>
      </c>
      <c r="AD96" s="18" t="s">
        <v>656</v>
      </c>
      <c r="AE96" s="20"/>
      <c r="AF96" s="20"/>
      <c r="AG96" s="20"/>
      <c r="AH96" s="20"/>
    </row>
    <row r="97" spans="1:34" x14ac:dyDescent="0.2">
      <c r="A97" s="17" t="s">
        <v>647</v>
      </c>
      <c r="B97" s="17" t="s">
        <v>657</v>
      </c>
      <c r="C97" s="17" t="s">
        <v>658</v>
      </c>
      <c r="D97" s="17" t="s">
        <v>659</v>
      </c>
      <c r="E97" s="22"/>
      <c r="F97" s="22"/>
      <c r="G97" s="22"/>
      <c r="H97" s="22"/>
      <c r="I97" s="22"/>
      <c r="J97" s="19" t="s">
        <v>237</v>
      </c>
      <c r="K97" s="22"/>
      <c r="L97" s="19" t="s">
        <v>660</v>
      </c>
      <c r="M97" s="19" t="s">
        <v>660</v>
      </c>
      <c r="N97" s="19" t="s">
        <v>74</v>
      </c>
      <c r="O97" s="19" t="s">
        <v>73</v>
      </c>
      <c r="P97" s="22"/>
      <c r="Q97" s="22"/>
      <c r="R97" s="22"/>
      <c r="S97" s="22"/>
      <c r="T97" s="22"/>
      <c r="U97" s="22"/>
      <c r="V97" s="22"/>
      <c r="W97" s="22"/>
      <c r="X97" s="22"/>
      <c r="Y97" s="22"/>
      <c r="Z97" s="22"/>
      <c r="AA97" s="18" t="s">
        <v>79</v>
      </c>
      <c r="AB97" s="22"/>
      <c r="AC97" s="22"/>
      <c r="AD97" s="22"/>
      <c r="AE97" s="20"/>
      <c r="AF97" s="20"/>
      <c r="AG97" s="20"/>
      <c r="AH97" s="20"/>
    </row>
    <row r="98" spans="1:34" x14ac:dyDescent="0.2">
      <c r="A98" s="17" t="s">
        <v>647</v>
      </c>
      <c r="B98" s="17" t="s">
        <v>661</v>
      </c>
      <c r="C98" s="17" t="s">
        <v>662</v>
      </c>
      <c r="D98" s="20"/>
      <c r="E98" s="18">
        <v>3</v>
      </c>
      <c r="F98" s="19" t="s">
        <v>67</v>
      </c>
      <c r="G98" s="18" t="s">
        <v>102</v>
      </c>
      <c r="H98" s="18" t="s">
        <v>89</v>
      </c>
      <c r="I98" s="18" t="s">
        <v>70</v>
      </c>
      <c r="J98" s="19" t="s">
        <v>237</v>
      </c>
      <c r="K98" s="18" t="s">
        <v>93</v>
      </c>
      <c r="L98" s="18">
        <v>2</v>
      </c>
      <c r="M98" s="18">
        <v>2</v>
      </c>
      <c r="N98" s="19" t="s">
        <v>74</v>
      </c>
      <c r="O98" s="18" t="s">
        <v>73</v>
      </c>
      <c r="P98" s="18" t="s">
        <v>94</v>
      </c>
      <c r="Q98" s="18" t="s">
        <v>75</v>
      </c>
      <c r="R98" s="18" t="s">
        <v>73</v>
      </c>
      <c r="S98" s="18" t="s">
        <v>73</v>
      </c>
      <c r="T98" s="18" t="s">
        <v>73</v>
      </c>
      <c r="U98" s="18" t="s">
        <v>73</v>
      </c>
      <c r="V98" s="18" t="s">
        <v>73</v>
      </c>
      <c r="W98" s="18" t="s">
        <v>129</v>
      </c>
      <c r="X98" s="18" t="s">
        <v>131</v>
      </c>
      <c r="Y98" s="18" t="s">
        <v>131</v>
      </c>
      <c r="Z98" s="18" t="s">
        <v>73</v>
      </c>
      <c r="AA98" s="18" t="s">
        <v>131</v>
      </c>
      <c r="AB98" s="18" t="s">
        <v>131</v>
      </c>
      <c r="AC98" s="18" t="s">
        <v>131</v>
      </c>
      <c r="AD98" s="18" t="s">
        <v>73</v>
      </c>
      <c r="AE98" s="20"/>
      <c r="AF98" s="20"/>
      <c r="AG98" s="20"/>
      <c r="AH98" s="20"/>
    </row>
    <row r="99" spans="1:34" ht="25.5" x14ac:dyDescent="0.2">
      <c r="A99" s="17" t="s">
        <v>663</v>
      </c>
      <c r="B99" s="17" t="s">
        <v>664</v>
      </c>
      <c r="C99" s="17" t="s">
        <v>665</v>
      </c>
      <c r="D99" s="17" t="s">
        <v>666</v>
      </c>
      <c r="E99" s="18">
        <v>2</v>
      </c>
      <c r="F99" s="18" t="s">
        <v>126</v>
      </c>
      <c r="G99" s="18" t="s">
        <v>88</v>
      </c>
      <c r="H99" s="18" t="s">
        <v>584</v>
      </c>
      <c r="I99" s="18" t="s">
        <v>70</v>
      </c>
      <c r="J99" s="18" t="s">
        <v>104</v>
      </c>
      <c r="K99" s="22"/>
      <c r="L99" s="18" t="s">
        <v>211</v>
      </c>
      <c r="M99" s="18" t="s">
        <v>106</v>
      </c>
      <c r="N99" s="19" t="s">
        <v>73</v>
      </c>
      <c r="O99" s="19" t="s">
        <v>73</v>
      </c>
      <c r="P99" s="18" t="s">
        <v>94</v>
      </c>
      <c r="Q99" s="18" t="s">
        <v>75</v>
      </c>
      <c r="R99" s="18" t="s">
        <v>74</v>
      </c>
      <c r="S99" s="18" t="s">
        <v>73</v>
      </c>
      <c r="T99" s="19" t="s">
        <v>73</v>
      </c>
      <c r="U99" s="18" t="s">
        <v>667</v>
      </c>
      <c r="V99" s="22"/>
      <c r="W99" s="22"/>
      <c r="X99" s="22"/>
      <c r="Y99" s="18" t="s">
        <v>78</v>
      </c>
      <c r="Z99" s="22"/>
      <c r="AA99" s="22"/>
      <c r="AB99" s="22"/>
      <c r="AC99" s="22"/>
      <c r="AD99" s="22"/>
      <c r="AE99" s="17" t="s">
        <v>668</v>
      </c>
      <c r="AF99" s="20"/>
      <c r="AG99" s="20"/>
      <c r="AH99" s="20"/>
    </row>
    <row r="100" spans="1:34" x14ac:dyDescent="0.2">
      <c r="A100" s="17" t="s">
        <v>669</v>
      </c>
      <c r="B100" s="17" t="s">
        <v>670</v>
      </c>
      <c r="C100" s="17" t="s">
        <v>671</v>
      </c>
      <c r="D100" s="17" t="s">
        <v>672</v>
      </c>
      <c r="E100" s="18">
        <v>3</v>
      </c>
      <c r="F100" s="18" t="s">
        <v>126</v>
      </c>
      <c r="G100" s="18" t="s">
        <v>88</v>
      </c>
      <c r="H100" s="18" t="s">
        <v>673</v>
      </c>
      <c r="I100" s="18" t="s">
        <v>70</v>
      </c>
      <c r="J100" s="18" t="s">
        <v>104</v>
      </c>
      <c r="K100" s="18" t="s">
        <v>129</v>
      </c>
      <c r="L100" s="18">
        <v>2</v>
      </c>
      <c r="M100" s="18">
        <v>1</v>
      </c>
      <c r="N100" s="18" t="s">
        <v>73</v>
      </c>
      <c r="O100" s="18" t="s">
        <v>73</v>
      </c>
      <c r="P100" s="18" t="s">
        <v>94</v>
      </c>
      <c r="Q100" s="18" t="s">
        <v>75</v>
      </c>
      <c r="R100" s="18" t="s">
        <v>73</v>
      </c>
      <c r="S100" s="18" t="s">
        <v>73</v>
      </c>
      <c r="T100" s="22"/>
      <c r="U100" s="19" t="s">
        <v>674</v>
      </c>
      <c r="V100" s="18" t="s">
        <v>74</v>
      </c>
      <c r="W100" s="18" t="s">
        <v>158</v>
      </c>
      <c r="X100" s="18" t="s">
        <v>357</v>
      </c>
      <c r="Y100" s="18" t="s">
        <v>78</v>
      </c>
      <c r="Z100" s="18" t="s">
        <v>73</v>
      </c>
      <c r="AA100" s="18" t="s">
        <v>79</v>
      </c>
      <c r="AB100" s="18" t="s">
        <v>73</v>
      </c>
      <c r="AC100" s="18" t="s">
        <v>172</v>
      </c>
      <c r="AD100" s="18" t="s">
        <v>656</v>
      </c>
      <c r="AE100" s="17" t="s">
        <v>675</v>
      </c>
      <c r="AF100" s="20"/>
      <c r="AG100" s="20"/>
      <c r="AH100" s="20"/>
    </row>
    <row r="101" spans="1:34" x14ac:dyDescent="0.2">
      <c r="A101" s="21" t="s">
        <v>676</v>
      </c>
      <c r="B101" s="21" t="s">
        <v>677</v>
      </c>
      <c r="C101" s="21" t="s">
        <v>678</v>
      </c>
      <c r="D101" s="21" t="s">
        <v>679</v>
      </c>
      <c r="E101" s="22"/>
      <c r="F101" s="18" t="s">
        <v>126</v>
      </c>
      <c r="G101" s="18" t="s">
        <v>68</v>
      </c>
      <c r="H101" s="18" t="s">
        <v>673</v>
      </c>
      <c r="I101" s="18" t="s">
        <v>70</v>
      </c>
      <c r="J101" s="19" t="s">
        <v>104</v>
      </c>
      <c r="K101" s="19" t="s">
        <v>109</v>
      </c>
      <c r="L101" s="19" t="s">
        <v>196</v>
      </c>
      <c r="M101" s="19" t="s">
        <v>156</v>
      </c>
      <c r="N101" s="19" t="s">
        <v>73</v>
      </c>
      <c r="O101" s="19" t="s">
        <v>73</v>
      </c>
      <c r="P101" s="19" t="s">
        <v>94</v>
      </c>
      <c r="Q101" s="19" t="s">
        <v>75</v>
      </c>
      <c r="R101" s="19" t="s">
        <v>74</v>
      </c>
      <c r="S101" s="19" t="s">
        <v>73</v>
      </c>
      <c r="T101" s="19" t="s">
        <v>73</v>
      </c>
      <c r="U101" s="19" t="s">
        <v>178</v>
      </c>
      <c r="V101" s="19" t="s">
        <v>74</v>
      </c>
      <c r="W101" s="19" t="s">
        <v>129</v>
      </c>
      <c r="X101" s="19" t="s">
        <v>171</v>
      </c>
      <c r="Y101" s="19" t="s">
        <v>680</v>
      </c>
      <c r="Z101" s="19" t="s">
        <v>73</v>
      </c>
      <c r="AA101" s="19" t="s">
        <v>93</v>
      </c>
      <c r="AB101" s="19" t="s">
        <v>73</v>
      </c>
      <c r="AC101" s="19" t="s">
        <v>681</v>
      </c>
      <c r="AD101" s="22"/>
      <c r="AE101" s="20"/>
      <c r="AF101" s="20"/>
      <c r="AG101" s="20"/>
      <c r="AH101" s="28" t="s">
        <v>682</v>
      </c>
    </row>
    <row r="102" spans="1:34" x14ac:dyDescent="0.2">
      <c r="A102" s="17" t="s">
        <v>683</v>
      </c>
      <c r="B102" s="17" t="s">
        <v>684</v>
      </c>
      <c r="C102" s="17" t="s">
        <v>685</v>
      </c>
      <c r="D102" s="17" t="s">
        <v>686</v>
      </c>
      <c r="E102" s="22"/>
      <c r="F102" s="22"/>
      <c r="G102" s="22"/>
      <c r="H102" s="22"/>
      <c r="I102" s="22"/>
      <c r="J102" s="18" t="s">
        <v>71</v>
      </c>
      <c r="K102" s="22"/>
      <c r="L102" s="22"/>
      <c r="M102" s="22"/>
      <c r="N102" s="19" t="s">
        <v>73</v>
      </c>
      <c r="O102" s="19" t="s">
        <v>73</v>
      </c>
      <c r="P102" s="22"/>
      <c r="Q102" s="22"/>
      <c r="R102" s="22"/>
      <c r="S102" s="22"/>
      <c r="T102" s="22"/>
      <c r="U102" s="22"/>
      <c r="V102" s="22"/>
      <c r="W102" s="22"/>
      <c r="X102" s="22"/>
      <c r="Y102" s="22"/>
      <c r="Z102" s="22"/>
      <c r="AA102" s="22"/>
      <c r="AB102" s="22"/>
      <c r="AC102" s="22"/>
      <c r="AD102" s="22"/>
      <c r="AE102" s="20"/>
      <c r="AF102" s="20"/>
      <c r="AG102" s="20"/>
      <c r="AH102" s="20"/>
    </row>
    <row r="103" spans="1:34" x14ac:dyDescent="0.2">
      <c r="A103" s="17" t="s">
        <v>687</v>
      </c>
      <c r="B103" s="17" t="s">
        <v>688</v>
      </c>
      <c r="C103" s="17" t="s">
        <v>689</v>
      </c>
      <c r="D103" s="21" t="s">
        <v>690</v>
      </c>
      <c r="E103" s="22"/>
      <c r="F103" s="22"/>
      <c r="G103" s="22"/>
      <c r="H103" s="22"/>
      <c r="I103" s="18" t="s">
        <v>70</v>
      </c>
      <c r="J103" s="19" t="s">
        <v>104</v>
      </c>
      <c r="K103" s="22"/>
      <c r="L103" s="19" t="s">
        <v>691</v>
      </c>
      <c r="M103" s="19" t="s">
        <v>692</v>
      </c>
      <c r="N103" s="19" t="s">
        <v>73</v>
      </c>
      <c r="O103" s="19" t="s">
        <v>73</v>
      </c>
      <c r="P103" s="22"/>
      <c r="Q103" s="22"/>
      <c r="R103" s="22"/>
      <c r="S103" s="22"/>
      <c r="T103" s="22"/>
      <c r="U103" s="22"/>
      <c r="V103" s="18" t="s">
        <v>74</v>
      </c>
      <c r="W103" s="22"/>
      <c r="X103" s="22"/>
      <c r="Y103" s="22"/>
      <c r="Z103" s="22"/>
      <c r="AA103" s="22"/>
      <c r="AB103" s="22"/>
      <c r="AC103" s="22"/>
      <c r="AD103" s="22"/>
      <c r="AE103" s="20"/>
      <c r="AF103" s="20"/>
      <c r="AG103" s="20"/>
      <c r="AH103" s="20"/>
    </row>
    <row r="104" spans="1:34" x14ac:dyDescent="0.2">
      <c r="A104" s="21" t="s">
        <v>693</v>
      </c>
      <c r="B104" s="21" t="s">
        <v>694</v>
      </c>
      <c r="C104" s="21" t="s">
        <v>695</v>
      </c>
      <c r="D104" s="21" t="s">
        <v>696</v>
      </c>
      <c r="E104" s="19">
        <v>3</v>
      </c>
      <c r="F104" s="18" t="s">
        <v>126</v>
      </c>
      <c r="G104" s="18" t="s">
        <v>88</v>
      </c>
      <c r="H104" s="18" t="s">
        <v>673</v>
      </c>
      <c r="I104" s="18"/>
      <c r="J104" s="19" t="s">
        <v>104</v>
      </c>
      <c r="K104" s="18"/>
      <c r="L104" s="19" t="s">
        <v>697</v>
      </c>
      <c r="M104" s="18"/>
      <c r="N104" s="18"/>
      <c r="O104" s="18"/>
      <c r="P104" s="18"/>
      <c r="Q104" s="18"/>
      <c r="R104" s="18"/>
      <c r="S104" s="18"/>
      <c r="T104" s="18"/>
      <c r="U104" s="19" t="s">
        <v>243</v>
      </c>
      <c r="V104" s="18"/>
      <c r="W104" s="18" t="s">
        <v>108</v>
      </c>
      <c r="X104" s="19" t="s">
        <v>698</v>
      </c>
      <c r="Y104" s="19" t="s">
        <v>78</v>
      </c>
      <c r="Z104" s="19" t="s">
        <v>73</v>
      </c>
      <c r="AA104" s="19" t="s">
        <v>191</v>
      </c>
      <c r="AB104" s="19" t="s">
        <v>699</v>
      </c>
      <c r="AC104" s="19" t="s">
        <v>82</v>
      </c>
      <c r="AD104" s="19" t="s">
        <v>73</v>
      </c>
      <c r="AE104" s="17"/>
      <c r="AF104" s="17"/>
      <c r="AG104" s="20"/>
      <c r="AH104" s="20"/>
    </row>
    <row r="105" spans="1:34" x14ac:dyDescent="0.2">
      <c r="A105" s="17" t="s">
        <v>700</v>
      </c>
      <c r="B105" s="17" t="s">
        <v>701</v>
      </c>
      <c r="C105" s="17" t="s">
        <v>702</v>
      </c>
      <c r="D105" s="17" t="s">
        <v>703</v>
      </c>
      <c r="E105" s="18">
        <v>4</v>
      </c>
      <c r="F105" s="18" t="s">
        <v>101</v>
      </c>
      <c r="G105" s="18" t="s">
        <v>102</v>
      </c>
      <c r="H105" s="18" t="s">
        <v>69</v>
      </c>
      <c r="I105" s="18" t="s">
        <v>70</v>
      </c>
      <c r="J105" s="18" t="s">
        <v>104</v>
      </c>
      <c r="K105" s="18" t="s">
        <v>131</v>
      </c>
      <c r="L105" s="18" t="s">
        <v>325</v>
      </c>
      <c r="M105" s="18" t="s">
        <v>117</v>
      </c>
      <c r="N105" s="18" t="s">
        <v>73</v>
      </c>
      <c r="O105" s="18" t="s">
        <v>73</v>
      </c>
      <c r="P105" s="18" t="s">
        <v>73</v>
      </c>
      <c r="Q105" s="18" t="s">
        <v>77</v>
      </c>
      <c r="R105" s="18" t="s">
        <v>73</v>
      </c>
      <c r="S105" s="18" t="s">
        <v>73</v>
      </c>
      <c r="T105" s="18" t="s">
        <v>73</v>
      </c>
      <c r="U105" s="18" t="s">
        <v>704</v>
      </c>
      <c r="V105" s="18" t="s">
        <v>74</v>
      </c>
      <c r="W105" s="18" t="s">
        <v>108</v>
      </c>
      <c r="X105" s="18" t="s">
        <v>705</v>
      </c>
      <c r="Y105" s="18" t="s">
        <v>73</v>
      </c>
      <c r="Z105" s="18" t="s">
        <v>71</v>
      </c>
      <c r="AA105" s="18" t="s">
        <v>119</v>
      </c>
      <c r="AB105" s="18" t="s">
        <v>73</v>
      </c>
      <c r="AC105" s="18" t="s">
        <v>81</v>
      </c>
      <c r="AD105" s="18" t="s">
        <v>82</v>
      </c>
      <c r="AE105" s="17" t="s">
        <v>706</v>
      </c>
      <c r="AF105" s="17" t="s">
        <v>707</v>
      </c>
      <c r="AG105" s="20"/>
      <c r="AH105" s="20"/>
    </row>
    <row r="106" spans="1:34" ht="38.25" x14ac:dyDescent="0.2">
      <c r="A106" s="17" t="s">
        <v>708</v>
      </c>
      <c r="B106" s="17" t="s">
        <v>709</v>
      </c>
      <c r="C106" s="17" t="s">
        <v>710</v>
      </c>
      <c r="D106" s="17" t="s">
        <v>711</v>
      </c>
      <c r="E106" s="19">
        <v>3</v>
      </c>
      <c r="F106" s="18" t="s">
        <v>126</v>
      </c>
      <c r="G106" s="18" t="s">
        <v>88</v>
      </c>
      <c r="H106" s="19" t="s">
        <v>712</v>
      </c>
      <c r="I106" s="18" t="s">
        <v>138</v>
      </c>
      <c r="J106" s="18" t="s">
        <v>104</v>
      </c>
      <c r="K106" s="19" t="s">
        <v>82</v>
      </c>
      <c r="L106" s="19" t="s">
        <v>168</v>
      </c>
      <c r="M106" s="19" t="s">
        <v>107</v>
      </c>
      <c r="N106" s="19" t="s">
        <v>73</v>
      </c>
      <c r="O106" s="19" t="s">
        <v>73</v>
      </c>
      <c r="P106" s="19" t="s">
        <v>73</v>
      </c>
      <c r="Q106" s="19" t="s">
        <v>75</v>
      </c>
      <c r="R106" s="19" t="s">
        <v>74</v>
      </c>
      <c r="S106" s="19" t="s">
        <v>73</v>
      </c>
      <c r="T106" s="19" t="s">
        <v>73</v>
      </c>
      <c r="U106" s="19" t="s">
        <v>128</v>
      </c>
      <c r="V106" s="18" t="s">
        <v>74</v>
      </c>
      <c r="W106" s="18" t="s">
        <v>108</v>
      </c>
      <c r="X106" s="19" t="s">
        <v>510</v>
      </c>
      <c r="Y106" s="19" t="s">
        <v>78</v>
      </c>
      <c r="Z106" s="19" t="s">
        <v>73</v>
      </c>
      <c r="AA106" s="19" t="s">
        <v>119</v>
      </c>
      <c r="AB106" s="19" t="s">
        <v>73</v>
      </c>
      <c r="AC106" s="19" t="s">
        <v>713</v>
      </c>
      <c r="AD106" s="19" t="s">
        <v>73</v>
      </c>
      <c r="AE106" s="21" t="s">
        <v>714</v>
      </c>
      <c r="AF106" s="27" t="s">
        <v>715</v>
      </c>
      <c r="AG106" s="20"/>
      <c r="AH106" s="20"/>
    </row>
    <row r="107" spans="1:34" ht="25.5" x14ac:dyDescent="0.2">
      <c r="A107" s="17" t="s">
        <v>708</v>
      </c>
      <c r="B107" s="17" t="s">
        <v>716</v>
      </c>
      <c r="C107" s="17" t="s">
        <v>717</v>
      </c>
      <c r="D107" s="17" t="s">
        <v>718</v>
      </c>
      <c r="E107" s="18">
        <v>3</v>
      </c>
      <c r="F107" s="19" t="s">
        <v>67</v>
      </c>
      <c r="G107" s="18" t="s">
        <v>88</v>
      </c>
      <c r="H107" s="19" t="s">
        <v>712</v>
      </c>
      <c r="I107" s="18" t="s">
        <v>70</v>
      </c>
      <c r="J107" s="18" t="s">
        <v>104</v>
      </c>
      <c r="K107" s="18" t="s">
        <v>82</v>
      </c>
      <c r="L107" s="18" t="s">
        <v>156</v>
      </c>
      <c r="M107" s="19" t="s">
        <v>156</v>
      </c>
      <c r="N107" s="19" t="s">
        <v>73</v>
      </c>
      <c r="O107" s="19" t="s">
        <v>73</v>
      </c>
      <c r="P107" s="19" t="s">
        <v>73</v>
      </c>
      <c r="Q107" s="19" t="s">
        <v>75</v>
      </c>
      <c r="R107" s="18" t="s">
        <v>74</v>
      </c>
      <c r="S107" s="19" t="s">
        <v>73</v>
      </c>
      <c r="T107" s="19" t="s">
        <v>73</v>
      </c>
      <c r="U107" s="19" t="s">
        <v>128</v>
      </c>
      <c r="V107" s="19" t="s">
        <v>74</v>
      </c>
      <c r="W107" s="18" t="s">
        <v>108</v>
      </c>
      <c r="X107" s="19" t="s">
        <v>109</v>
      </c>
      <c r="Y107" s="19" t="s">
        <v>78</v>
      </c>
      <c r="Z107" s="19" t="s">
        <v>73</v>
      </c>
      <c r="AA107" s="19" t="s">
        <v>119</v>
      </c>
      <c r="AB107" s="19" t="s">
        <v>73</v>
      </c>
      <c r="AC107" s="19" t="s">
        <v>713</v>
      </c>
      <c r="AD107" s="19" t="s">
        <v>73</v>
      </c>
      <c r="AE107" s="20"/>
      <c r="AF107" s="20"/>
      <c r="AG107" s="20"/>
      <c r="AH107" s="20"/>
    </row>
    <row r="108" spans="1:34" ht="25.5" x14ac:dyDescent="0.2">
      <c r="A108" s="17" t="s">
        <v>708</v>
      </c>
      <c r="B108" s="21" t="s">
        <v>719</v>
      </c>
      <c r="C108" s="21" t="s">
        <v>720</v>
      </c>
      <c r="D108" s="21" t="s">
        <v>721</v>
      </c>
      <c r="E108" s="19">
        <v>3</v>
      </c>
      <c r="F108" s="19" t="s">
        <v>67</v>
      </c>
      <c r="G108" s="18" t="s">
        <v>88</v>
      </c>
      <c r="H108" s="19" t="s">
        <v>712</v>
      </c>
      <c r="I108" s="18" t="s">
        <v>70</v>
      </c>
      <c r="J108" s="18" t="s">
        <v>104</v>
      </c>
      <c r="K108" s="19" t="s">
        <v>82</v>
      </c>
      <c r="L108" s="19" t="s">
        <v>168</v>
      </c>
      <c r="M108" s="19" t="s">
        <v>168</v>
      </c>
      <c r="N108" s="19" t="s">
        <v>73</v>
      </c>
      <c r="O108" s="19" t="s">
        <v>73</v>
      </c>
      <c r="P108" s="19" t="s">
        <v>73</v>
      </c>
      <c r="Q108" s="19" t="s">
        <v>75</v>
      </c>
      <c r="R108" s="19" t="s">
        <v>74</v>
      </c>
      <c r="S108" s="19" t="s">
        <v>73</v>
      </c>
      <c r="T108" s="19" t="s">
        <v>73</v>
      </c>
      <c r="U108" s="19" t="s">
        <v>128</v>
      </c>
      <c r="V108" s="18" t="s">
        <v>74</v>
      </c>
      <c r="W108" s="18" t="s">
        <v>108</v>
      </c>
      <c r="X108" s="19" t="s">
        <v>109</v>
      </c>
      <c r="Y108" s="19" t="s">
        <v>78</v>
      </c>
      <c r="Z108" s="19" t="s">
        <v>73</v>
      </c>
      <c r="AA108" s="19" t="s">
        <v>119</v>
      </c>
      <c r="AB108" s="19" t="s">
        <v>73</v>
      </c>
      <c r="AC108" s="19" t="s">
        <v>722</v>
      </c>
      <c r="AD108" s="19" t="s">
        <v>73</v>
      </c>
      <c r="AE108" s="21" t="s">
        <v>723</v>
      </c>
      <c r="AF108" s="20"/>
      <c r="AG108" s="20"/>
      <c r="AH108" s="20"/>
    </row>
    <row r="109" spans="1:34" x14ac:dyDescent="0.2">
      <c r="A109" s="17" t="s">
        <v>724</v>
      </c>
      <c r="B109" s="17" t="s">
        <v>282</v>
      </c>
      <c r="C109" s="17" t="s">
        <v>725</v>
      </c>
      <c r="D109" s="17" t="s">
        <v>726</v>
      </c>
      <c r="E109" s="22"/>
      <c r="F109" s="22"/>
      <c r="G109" s="22"/>
      <c r="H109" s="22"/>
      <c r="I109" s="22"/>
      <c r="J109" s="18" t="s">
        <v>71</v>
      </c>
      <c r="K109" s="22"/>
      <c r="L109" s="19" t="s">
        <v>131</v>
      </c>
      <c r="M109" s="19" t="s">
        <v>131</v>
      </c>
      <c r="N109" s="19" t="s">
        <v>73</v>
      </c>
      <c r="O109" s="19" t="s">
        <v>73</v>
      </c>
      <c r="P109" s="19" t="s">
        <v>131</v>
      </c>
      <c r="Q109" s="19" t="s">
        <v>131</v>
      </c>
      <c r="R109" s="19" t="s">
        <v>73</v>
      </c>
      <c r="S109" s="19" t="s">
        <v>73</v>
      </c>
      <c r="T109" s="19" t="s">
        <v>131</v>
      </c>
      <c r="U109" s="19" t="s">
        <v>94</v>
      </c>
      <c r="V109" s="22"/>
      <c r="W109" s="22"/>
      <c r="X109" s="22"/>
      <c r="Y109" s="22"/>
      <c r="Z109" s="22"/>
      <c r="AA109" s="22"/>
      <c r="AB109" s="22"/>
      <c r="AC109" s="22"/>
      <c r="AD109" s="22"/>
      <c r="AE109" s="20"/>
      <c r="AF109" s="20"/>
      <c r="AG109" s="20"/>
      <c r="AH109" s="20"/>
    </row>
    <row r="110" spans="1:34" x14ac:dyDescent="0.2">
      <c r="A110" s="17" t="s">
        <v>727</v>
      </c>
      <c r="B110" s="17" t="s">
        <v>728</v>
      </c>
      <c r="C110" s="17" t="s">
        <v>729</v>
      </c>
      <c r="D110" s="17" t="s">
        <v>730</v>
      </c>
      <c r="E110" s="18">
        <v>3</v>
      </c>
      <c r="F110" s="18" t="s">
        <v>115</v>
      </c>
      <c r="G110" s="18" t="s">
        <v>102</v>
      </c>
      <c r="H110" s="18" t="s">
        <v>731</v>
      </c>
      <c r="I110" s="18" t="s">
        <v>70</v>
      </c>
      <c r="J110" s="19" t="s">
        <v>104</v>
      </c>
      <c r="K110" s="18" t="s">
        <v>238</v>
      </c>
      <c r="L110" s="18" t="s">
        <v>156</v>
      </c>
      <c r="M110" s="18" t="s">
        <v>106</v>
      </c>
      <c r="N110" s="19" t="s">
        <v>73</v>
      </c>
      <c r="O110" s="19" t="s">
        <v>131</v>
      </c>
      <c r="P110" s="22"/>
      <c r="Q110" s="22"/>
      <c r="R110" s="18" t="s">
        <v>74</v>
      </c>
      <c r="T110" s="22"/>
      <c r="U110" s="22"/>
      <c r="V110" s="29" t="s">
        <v>74</v>
      </c>
      <c r="W110" s="22"/>
      <c r="X110" s="22"/>
      <c r="Y110" s="22"/>
      <c r="Z110" s="22"/>
      <c r="AA110" s="22"/>
      <c r="AB110" s="22"/>
      <c r="AC110" s="22"/>
      <c r="AD110" s="22"/>
      <c r="AE110" s="20"/>
      <c r="AF110" s="20"/>
      <c r="AG110" s="20"/>
      <c r="AH110" s="20"/>
    </row>
    <row r="111" spans="1:34" x14ac:dyDescent="0.2">
      <c r="A111" s="17" t="s">
        <v>732</v>
      </c>
      <c r="B111" s="17" t="s">
        <v>733</v>
      </c>
      <c r="C111" s="17" t="s">
        <v>734</v>
      </c>
      <c r="D111" s="17" t="s">
        <v>735</v>
      </c>
      <c r="E111" s="18">
        <v>3</v>
      </c>
      <c r="F111" s="18" t="s">
        <v>115</v>
      </c>
      <c r="G111" s="18" t="s">
        <v>102</v>
      </c>
      <c r="H111" s="18" t="s">
        <v>736</v>
      </c>
      <c r="I111" s="18" t="s">
        <v>138</v>
      </c>
      <c r="J111" s="18" t="s">
        <v>237</v>
      </c>
      <c r="K111" s="18" t="s">
        <v>238</v>
      </c>
      <c r="L111" s="18" t="s">
        <v>737</v>
      </c>
      <c r="M111" s="18" t="s">
        <v>211</v>
      </c>
      <c r="N111" s="19" t="s">
        <v>73</v>
      </c>
      <c r="O111" s="18" t="s">
        <v>74</v>
      </c>
      <c r="P111" s="18" t="s">
        <v>94</v>
      </c>
      <c r="Q111" s="19" t="s">
        <v>75</v>
      </c>
      <c r="R111" s="18" t="s">
        <v>74</v>
      </c>
      <c r="S111" s="19" t="s">
        <v>73</v>
      </c>
      <c r="T111" s="19" t="s">
        <v>73</v>
      </c>
      <c r="U111" s="19" t="s">
        <v>738</v>
      </c>
      <c r="V111" s="18" t="s">
        <v>74</v>
      </c>
      <c r="W111" s="18" t="s">
        <v>158</v>
      </c>
      <c r="X111" s="18" t="s">
        <v>109</v>
      </c>
      <c r="Y111" s="19" t="s">
        <v>739</v>
      </c>
      <c r="Z111" s="19" t="s">
        <v>73</v>
      </c>
      <c r="AA111" s="19" t="s">
        <v>93</v>
      </c>
      <c r="AB111" s="19" t="s">
        <v>73</v>
      </c>
      <c r="AC111" s="18" t="s">
        <v>740</v>
      </c>
      <c r="AD111" s="19" t="s">
        <v>73</v>
      </c>
      <c r="AE111" s="20"/>
      <c r="AF111" s="20"/>
      <c r="AG111" s="20"/>
      <c r="AH111" s="20"/>
    </row>
    <row r="112" spans="1:34" ht="25.5" x14ac:dyDescent="0.2">
      <c r="A112" s="17" t="s">
        <v>741</v>
      </c>
      <c r="B112" s="17" t="s">
        <v>742</v>
      </c>
      <c r="C112" s="17" t="s">
        <v>743</v>
      </c>
      <c r="D112" s="17" t="s">
        <v>744</v>
      </c>
      <c r="E112" s="19">
        <v>4</v>
      </c>
      <c r="F112" s="18" t="s">
        <v>126</v>
      </c>
      <c r="G112" s="18" t="s">
        <v>102</v>
      </c>
      <c r="H112" s="19" t="s">
        <v>745</v>
      </c>
      <c r="I112" s="18" t="s">
        <v>138</v>
      </c>
      <c r="J112" s="19" t="s">
        <v>237</v>
      </c>
      <c r="K112" s="22"/>
      <c r="L112" s="19">
        <v>1</v>
      </c>
      <c r="M112" s="19">
        <v>1</v>
      </c>
      <c r="N112" s="19" t="s">
        <v>73</v>
      </c>
      <c r="O112" s="19" t="s">
        <v>73</v>
      </c>
      <c r="P112" s="19" t="s">
        <v>92</v>
      </c>
      <c r="Q112" s="19" t="s">
        <v>75</v>
      </c>
      <c r="R112" s="19" t="s">
        <v>73</v>
      </c>
      <c r="S112" s="19" t="s">
        <v>74</v>
      </c>
      <c r="T112" s="19" t="s">
        <v>73</v>
      </c>
      <c r="U112" s="19" t="s">
        <v>128</v>
      </c>
      <c r="V112" s="19" t="s">
        <v>73</v>
      </c>
      <c r="W112" s="19" t="s">
        <v>129</v>
      </c>
      <c r="X112" s="19" t="s">
        <v>357</v>
      </c>
      <c r="Y112" s="19" t="s">
        <v>78</v>
      </c>
      <c r="Z112" s="19" t="s">
        <v>71</v>
      </c>
      <c r="AA112" s="19" t="s">
        <v>93</v>
      </c>
      <c r="AB112" s="19" t="s">
        <v>73</v>
      </c>
      <c r="AC112" s="19" t="s">
        <v>81</v>
      </c>
      <c r="AD112" s="19" t="s">
        <v>73</v>
      </c>
      <c r="AE112" s="20"/>
      <c r="AF112" s="20"/>
      <c r="AG112" s="20"/>
      <c r="AH112" s="21"/>
    </row>
    <row r="113" spans="1:34" ht="25.5" x14ac:dyDescent="0.2">
      <c r="A113" s="17" t="s">
        <v>746</v>
      </c>
      <c r="B113" s="17" t="s">
        <v>747</v>
      </c>
      <c r="C113" s="17" t="s">
        <v>748</v>
      </c>
      <c r="D113" s="21" t="s">
        <v>749</v>
      </c>
      <c r="E113" s="19">
        <v>3</v>
      </c>
      <c r="F113" s="18" t="s">
        <v>101</v>
      </c>
      <c r="G113" s="18" t="s">
        <v>102</v>
      </c>
      <c r="H113" s="19" t="s">
        <v>373</v>
      </c>
      <c r="I113" s="18" t="s">
        <v>138</v>
      </c>
      <c r="J113" s="19" t="s">
        <v>750</v>
      </c>
      <c r="K113" s="22"/>
      <c r="L113" s="19" t="s">
        <v>107</v>
      </c>
      <c r="M113" s="19" t="s">
        <v>117</v>
      </c>
      <c r="N113" s="18" t="s">
        <v>74</v>
      </c>
      <c r="O113" s="19" t="s">
        <v>73</v>
      </c>
      <c r="P113" s="19" t="s">
        <v>94</v>
      </c>
      <c r="Q113" s="19" t="s">
        <v>75</v>
      </c>
      <c r="R113" s="19" t="s">
        <v>74</v>
      </c>
      <c r="S113" s="19" t="s">
        <v>73</v>
      </c>
      <c r="T113" s="19" t="s">
        <v>73</v>
      </c>
      <c r="U113" s="19" t="s">
        <v>73</v>
      </c>
      <c r="V113" s="19" t="s">
        <v>73</v>
      </c>
      <c r="W113" s="19" t="s">
        <v>129</v>
      </c>
      <c r="X113" s="19" t="s">
        <v>171</v>
      </c>
      <c r="Y113" s="19" t="s">
        <v>78</v>
      </c>
      <c r="Z113" s="19" t="s">
        <v>73</v>
      </c>
      <c r="AA113" s="19" t="s">
        <v>119</v>
      </c>
      <c r="AB113" s="19" t="s">
        <v>73</v>
      </c>
      <c r="AC113" s="19" t="s">
        <v>751</v>
      </c>
      <c r="AD113" s="19" t="s">
        <v>73</v>
      </c>
      <c r="AE113" s="20"/>
      <c r="AF113" s="20"/>
      <c r="AG113" s="20"/>
      <c r="AH113" s="20"/>
    </row>
    <row r="114" spans="1:34" ht="25.5" x14ac:dyDescent="0.2">
      <c r="A114" s="17" t="s">
        <v>746</v>
      </c>
      <c r="B114" s="17" t="s">
        <v>752</v>
      </c>
      <c r="C114" s="17" t="s">
        <v>753</v>
      </c>
      <c r="D114" s="21" t="s">
        <v>754</v>
      </c>
      <c r="E114" s="19">
        <v>3</v>
      </c>
      <c r="F114" s="18" t="s">
        <v>101</v>
      </c>
      <c r="G114" s="18" t="s">
        <v>102</v>
      </c>
      <c r="H114" s="19" t="s">
        <v>373</v>
      </c>
      <c r="I114" s="18" t="s">
        <v>528</v>
      </c>
      <c r="J114" s="19" t="s">
        <v>750</v>
      </c>
      <c r="K114" s="22"/>
      <c r="L114" s="19" t="s">
        <v>146</v>
      </c>
      <c r="M114" s="19">
        <v>1</v>
      </c>
      <c r="N114" s="18" t="s">
        <v>74</v>
      </c>
      <c r="O114" s="19" t="s">
        <v>73</v>
      </c>
      <c r="P114" s="19" t="s">
        <v>94</v>
      </c>
      <c r="Q114" s="19" t="s">
        <v>75</v>
      </c>
      <c r="R114" s="19" t="s">
        <v>73</v>
      </c>
      <c r="S114" s="19" t="s">
        <v>73</v>
      </c>
      <c r="T114" s="19" t="s">
        <v>73</v>
      </c>
      <c r="U114" s="19" t="s">
        <v>243</v>
      </c>
      <c r="V114" s="19" t="s">
        <v>74</v>
      </c>
      <c r="W114" s="19" t="s">
        <v>129</v>
      </c>
      <c r="X114" s="19" t="s">
        <v>171</v>
      </c>
      <c r="Y114" s="19" t="s">
        <v>78</v>
      </c>
      <c r="Z114" s="19" t="s">
        <v>73</v>
      </c>
      <c r="AA114" s="19" t="s">
        <v>119</v>
      </c>
      <c r="AB114" s="19" t="s">
        <v>73</v>
      </c>
      <c r="AC114" s="19" t="s">
        <v>751</v>
      </c>
      <c r="AD114" s="19" t="s">
        <v>73</v>
      </c>
      <c r="AE114" s="20"/>
      <c r="AF114" s="20"/>
      <c r="AG114" s="20"/>
      <c r="AH114" s="20"/>
    </row>
    <row r="115" spans="1:34" x14ac:dyDescent="0.2">
      <c r="A115" s="17" t="s">
        <v>755</v>
      </c>
      <c r="B115" s="17" t="s">
        <v>756</v>
      </c>
      <c r="C115" s="17" t="s">
        <v>757</v>
      </c>
      <c r="D115" s="17" t="s">
        <v>758</v>
      </c>
      <c r="E115" s="18">
        <v>4</v>
      </c>
      <c r="F115" s="18" t="s">
        <v>101</v>
      </c>
      <c r="G115" s="18" t="s">
        <v>102</v>
      </c>
      <c r="H115" s="18" t="s">
        <v>759</v>
      </c>
      <c r="I115" s="18" t="s">
        <v>103</v>
      </c>
      <c r="J115" s="18" t="s">
        <v>71</v>
      </c>
      <c r="K115" s="18" t="s">
        <v>131</v>
      </c>
      <c r="L115" s="18">
        <v>20</v>
      </c>
      <c r="M115" s="18">
        <v>12</v>
      </c>
      <c r="N115" s="18" t="s">
        <v>73</v>
      </c>
      <c r="O115" s="18" t="s">
        <v>73</v>
      </c>
      <c r="P115" s="18" t="s">
        <v>71</v>
      </c>
      <c r="Q115" s="18" t="s">
        <v>73</v>
      </c>
      <c r="R115" s="18" t="s">
        <v>73</v>
      </c>
      <c r="S115" s="18" t="s">
        <v>73</v>
      </c>
      <c r="T115" s="18" t="s">
        <v>73</v>
      </c>
      <c r="U115" s="18" t="s">
        <v>75</v>
      </c>
      <c r="V115" s="18" t="s">
        <v>74</v>
      </c>
      <c r="W115" s="19" t="s">
        <v>129</v>
      </c>
      <c r="X115" s="19" t="s">
        <v>78</v>
      </c>
      <c r="Y115" s="18" t="s">
        <v>655</v>
      </c>
      <c r="Z115" s="18" t="s">
        <v>73</v>
      </c>
      <c r="AA115" s="18" t="s">
        <v>93</v>
      </c>
      <c r="AB115" s="19" t="s">
        <v>73</v>
      </c>
      <c r="AC115" s="18" t="s">
        <v>760</v>
      </c>
      <c r="AD115" s="18" t="s">
        <v>73</v>
      </c>
      <c r="AE115" s="21" t="s">
        <v>761</v>
      </c>
      <c r="AF115" s="20"/>
      <c r="AG115" s="20"/>
      <c r="AH115" s="20"/>
    </row>
    <row r="116" spans="1:34" x14ac:dyDescent="0.2">
      <c r="A116" s="21" t="s">
        <v>762</v>
      </c>
      <c r="B116" s="21" t="s">
        <v>763</v>
      </c>
      <c r="C116" s="21" t="s">
        <v>764</v>
      </c>
      <c r="D116" s="21" t="s">
        <v>765</v>
      </c>
      <c r="E116" s="18"/>
      <c r="F116" s="19" t="s">
        <v>67</v>
      </c>
      <c r="G116" s="18" t="s">
        <v>229</v>
      </c>
      <c r="H116" s="18" t="s">
        <v>759</v>
      </c>
      <c r="I116" s="18" t="s">
        <v>70</v>
      </c>
      <c r="J116" s="19" t="s">
        <v>104</v>
      </c>
      <c r="K116" s="19" t="s">
        <v>279</v>
      </c>
      <c r="L116" s="19" t="s">
        <v>766</v>
      </c>
      <c r="M116" s="19">
        <v>2</v>
      </c>
      <c r="N116" s="19" t="s">
        <v>73</v>
      </c>
      <c r="O116" s="19" t="s">
        <v>74</v>
      </c>
      <c r="P116" s="19" t="s">
        <v>92</v>
      </c>
      <c r="Q116" s="19" t="s">
        <v>75</v>
      </c>
      <c r="R116" s="19" t="s">
        <v>74</v>
      </c>
      <c r="S116" s="19" t="s">
        <v>73</v>
      </c>
      <c r="T116" s="18"/>
      <c r="U116" s="19" t="s">
        <v>767</v>
      </c>
      <c r="V116" s="19" t="s">
        <v>74</v>
      </c>
      <c r="W116" s="19" t="s">
        <v>768</v>
      </c>
      <c r="X116" s="19" t="s">
        <v>129</v>
      </c>
      <c r="Y116" s="19" t="s">
        <v>78</v>
      </c>
      <c r="Z116" s="19" t="s">
        <v>73</v>
      </c>
      <c r="AA116" s="19" t="s">
        <v>79</v>
      </c>
      <c r="AB116" s="19" t="s">
        <v>80</v>
      </c>
      <c r="AC116" s="19" t="s">
        <v>769</v>
      </c>
      <c r="AD116" s="19" t="s">
        <v>656</v>
      </c>
      <c r="AE116" s="21" t="s">
        <v>770</v>
      </c>
      <c r="AF116" s="20"/>
      <c r="AG116" s="20"/>
      <c r="AH116" s="20"/>
    </row>
    <row r="117" spans="1:34" ht="25.5" x14ac:dyDescent="0.2">
      <c r="A117" s="17" t="s">
        <v>771</v>
      </c>
      <c r="B117" s="17" t="s">
        <v>772</v>
      </c>
      <c r="C117" s="17" t="s">
        <v>773</v>
      </c>
      <c r="D117" s="17" t="s">
        <v>774</v>
      </c>
      <c r="E117" s="18">
        <v>4</v>
      </c>
      <c r="F117" s="18" t="s">
        <v>101</v>
      </c>
      <c r="G117" s="18" t="s">
        <v>229</v>
      </c>
      <c r="H117" s="18" t="s">
        <v>775</v>
      </c>
      <c r="I117" s="18" t="s">
        <v>70</v>
      </c>
      <c r="J117" s="18" t="s">
        <v>71</v>
      </c>
      <c r="K117" s="18" t="s">
        <v>131</v>
      </c>
      <c r="L117" s="18">
        <v>12</v>
      </c>
      <c r="M117" s="18">
        <v>10</v>
      </c>
      <c r="N117" s="18" t="s">
        <v>73</v>
      </c>
      <c r="O117" s="19" t="s">
        <v>74</v>
      </c>
      <c r="P117" s="18" t="s">
        <v>92</v>
      </c>
      <c r="Q117" s="18" t="s">
        <v>75</v>
      </c>
      <c r="R117" s="18" t="s">
        <v>73</v>
      </c>
      <c r="S117" s="18" t="s">
        <v>73</v>
      </c>
      <c r="T117" s="18" t="s">
        <v>73</v>
      </c>
      <c r="U117" s="18" t="s">
        <v>75</v>
      </c>
      <c r="V117" s="18" t="s">
        <v>74</v>
      </c>
      <c r="W117" s="18" t="s">
        <v>129</v>
      </c>
      <c r="X117" s="18" t="s">
        <v>171</v>
      </c>
      <c r="Y117" s="18" t="s">
        <v>78</v>
      </c>
      <c r="Z117" s="18" t="s">
        <v>73</v>
      </c>
      <c r="AA117" s="18" t="s">
        <v>79</v>
      </c>
      <c r="AB117" s="18"/>
      <c r="AC117" s="18" t="s">
        <v>216</v>
      </c>
      <c r="AD117" s="18" t="s">
        <v>776</v>
      </c>
      <c r="AE117" s="17" t="s">
        <v>777</v>
      </c>
      <c r="AF117" s="20"/>
      <c r="AG117" s="20"/>
      <c r="AH117" s="20"/>
    </row>
    <row r="118" spans="1:34" x14ac:dyDescent="0.2">
      <c r="A118" s="17" t="s">
        <v>778</v>
      </c>
      <c r="B118" s="17" t="s">
        <v>779</v>
      </c>
      <c r="C118" s="17" t="s">
        <v>780</v>
      </c>
      <c r="D118" s="17" t="s">
        <v>781</v>
      </c>
      <c r="E118" s="18">
        <v>3</v>
      </c>
      <c r="F118" s="18" t="s">
        <v>101</v>
      </c>
      <c r="G118" s="18" t="s">
        <v>102</v>
      </c>
      <c r="H118" s="18" t="s">
        <v>145</v>
      </c>
      <c r="I118" s="18" t="s">
        <v>70</v>
      </c>
      <c r="J118" s="18" t="s">
        <v>71</v>
      </c>
      <c r="K118" s="18" t="s">
        <v>131</v>
      </c>
      <c r="L118" s="18">
        <v>17</v>
      </c>
      <c r="M118" s="18">
        <v>13</v>
      </c>
      <c r="N118" s="18" t="s">
        <v>73</v>
      </c>
      <c r="O118" s="19" t="s">
        <v>73</v>
      </c>
      <c r="P118" s="18" t="s">
        <v>71</v>
      </c>
      <c r="Q118" s="18" t="s">
        <v>75</v>
      </c>
      <c r="R118" s="18" t="s">
        <v>73</v>
      </c>
      <c r="S118" s="18" t="s">
        <v>73</v>
      </c>
      <c r="T118" s="18" t="s">
        <v>73</v>
      </c>
      <c r="U118" s="19" t="s">
        <v>131</v>
      </c>
      <c r="V118" s="18" t="s">
        <v>73</v>
      </c>
      <c r="W118" s="18" t="s">
        <v>158</v>
      </c>
      <c r="X118" s="18" t="s">
        <v>109</v>
      </c>
      <c r="Y118" s="18" t="s">
        <v>78</v>
      </c>
      <c r="Z118" s="19" t="s">
        <v>131</v>
      </c>
      <c r="AA118" s="18" t="s">
        <v>93</v>
      </c>
      <c r="AB118" s="18"/>
      <c r="AC118" s="18" t="s">
        <v>216</v>
      </c>
      <c r="AD118" s="18" t="s">
        <v>129</v>
      </c>
      <c r="AE118" s="17" t="s">
        <v>777</v>
      </c>
      <c r="AF118" s="17" t="s">
        <v>782</v>
      </c>
      <c r="AG118" s="20"/>
      <c r="AH118" s="20"/>
    </row>
    <row r="119" spans="1:34" x14ac:dyDescent="0.2">
      <c r="A119" s="17" t="s">
        <v>783</v>
      </c>
      <c r="B119" s="17" t="s">
        <v>784</v>
      </c>
      <c r="C119" s="17" t="s">
        <v>785</v>
      </c>
      <c r="D119" s="17" t="s">
        <v>786</v>
      </c>
      <c r="E119" s="18">
        <v>4</v>
      </c>
      <c r="F119" s="18" t="s">
        <v>126</v>
      </c>
      <c r="G119" s="18" t="s">
        <v>102</v>
      </c>
      <c r="H119" s="22"/>
      <c r="I119" s="22"/>
      <c r="J119" s="19" t="s">
        <v>104</v>
      </c>
      <c r="K119" s="19" t="s">
        <v>79</v>
      </c>
      <c r="L119" s="19" t="s">
        <v>660</v>
      </c>
      <c r="M119" s="19" t="s">
        <v>787</v>
      </c>
      <c r="N119" s="19" t="s">
        <v>73</v>
      </c>
      <c r="O119" s="22"/>
      <c r="P119" s="19" t="s">
        <v>94</v>
      </c>
      <c r="Q119" s="19" t="s">
        <v>75</v>
      </c>
      <c r="R119" s="19" t="s">
        <v>73</v>
      </c>
      <c r="S119" s="19" t="s">
        <v>74</v>
      </c>
      <c r="T119" s="19" t="s">
        <v>73</v>
      </c>
      <c r="U119" s="19" t="s">
        <v>79</v>
      </c>
      <c r="V119" s="19" t="s">
        <v>74</v>
      </c>
      <c r="W119" s="19" t="s">
        <v>158</v>
      </c>
      <c r="X119" s="19" t="s">
        <v>171</v>
      </c>
      <c r="Y119" s="19" t="s">
        <v>78</v>
      </c>
      <c r="Z119" s="22"/>
      <c r="AA119" s="22"/>
      <c r="AB119" s="22"/>
      <c r="AC119" s="22"/>
      <c r="AD119" s="22"/>
      <c r="AE119" s="20"/>
      <c r="AF119" s="20"/>
      <c r="AG119" s="20"/>
      <c r="AH119" s="20"/>
    </row>
    <row r="120" spans="1:34" x14ac:dyDescent="0.2">
      <c r="A120" s="17" t="s">
        <v>788</v>
      </c>
      <c r="B120" s="21" t="s">
        <v>789</v>
      </c>
      <c r="C120" s="21" t="s">
        <v>790</v>
      </c>
      <c r="D120" s="21" t="s">
        <v>791</v>
      </c>
      <c r="E120" s="18"/>
      <c r="F120" s="18"/>
      <c r="G120" s="18"/>
      <c r="H120" s="18"/>
      <c r="I120" s="18"/>
      <c r="J120" s="19" t="s">
        <v>104</v>
      </c>
      <c r="K120" s="18"/>
      <c r="L120" s="18"/>
      <c r="M120" s="18"/>
      <c r="N120" s="19" t="s">
        <v>73</v>
      </c>
      <c r="O120" s="19" t="s">
        <v>74</v>
      </c>
      <c r="P120" s="19" t="s">
        <v>94</v>
      </c>
      <c r="Q120" s="19" t="s">
        <v>75</v>
      </c>
      <c r="R120" s="19" t="s">
        <v>74</v>
      </c>
      <c r="S120" s="19" t="s">
        <v>73</v>
      </c>
      <c r="T120" s="19" t="s">
        <v>73</v>
      </c>
      <c r="U120" s="19" t="s">
        <v>792</v>
      </c>
      <c r="V120" s="19" t="s">
        <v>73</v>
      </c>
      <c r="W120" s="22"/>
      <c r="X120" s="22"/>
      <c r="Y120" s="22"/>
      <c r="Z120" s="22"/>
      <c r="AA120" s="19" t="s">
        <v>79</v>
      </c>
      <c r="AB120" s="22"/>
      <c r="AC120" s="22"/>
      <c r="AD120" s="18"/>
      <c r="AE120" s="20"/>
      <c r="AF120" s="20"/>
      <c r="AG120" s="20"/>
      <c r="AH120" s="20"/>
    </row>
    <row r="121" spans="1:34" x14ac:dyDescent="0.2">
      <c r="A121" s="17" t="s">
        <v>788</v>
      </c>
      <c r="B121" s="17" t="s">
        <v>793</v>
      </c>
      <c r="C121" s="17" t="s">
        <v>794</v>
      </c>
      <c r="D121" s="21" t="s">
        <v>795</v>
      </c>
      <c r="E121" s="18">
        <v>3</v>
      </c>
      <c r="F121" s="18" t="s">
        <v>126</v>
      </c>
      <c r="G121" s="18" t="s">
        <v>88</v>
      </c>
      <c r="H121" s="18" t="s">
        <v>89</v>
      </c>
      <c r="I121" s="18" t="s">
        <v>70</v>
      </c>
      <c r="J121" s="18" t="s">
        <v>104</v>
      </c>
      <c r="K121" s="18" t="s">
        <v>80</v>
      </c>
      <c r="L121" s="18">
        <v>1</v>
      </c>
      <c r="M121" s="18">
        <v>1</v>
      </c>
      <c r="N121" s="19" t="s">
        <v>73</v>
      </c>
      <c r="O121" s="19" t="s">
        <v>74</v>
      </c>
      <c r="P121" s="18" t="s">
        <v>94</v>
      </c>
      <c r="Q121" s="19" t="s">
        <v>75</v>
      </c>
      <c r="R121" s="18" t="s">
        <v>74</v>
      </c>
      <c r="S121" s="19" t="s">
        <v>73</v>
      </c>
      <c r="T121" s="19" t="s">
        <v>73</v>
      </c>
      <c r="U121" s="19" t="s">
        <v>796</v>
      </c>
      <c r="V121" s="19" t="s">
        <v>73</v>
      </c>
      <c r="W121" s="22"/>
      <c r="X121" s="22"/>
      <c r="Y121" s="22"/>
      <c r="Z121" s="22"/>
      <c r="AA121" s="19" t="s">
        <v>79</v>
      </c>
      <c r="AB121" s="22"/>
      <c r="AC121" s="22"/>
      <c r="AD121" s="18" t="s">
        <v>313</v>
      </c>
      <c r="AE121" s="20"/>
      <c r="AF121" s="20"/>
      <c r="AG121" s="20"/>
      <c r="AH121" s="20"/>
    </row>
    <row r="122" spans="1:34" ht="38.25" x14ac:dyDescent="0.2">
      <c r="A122" s="17" t="s">
        <v>797</v>
      </c>
      <c r="B122" s="17" t="s">
        <v>798</v>
      </c>
      <c r="C122" s="17" t="s">
        <v>799</v>
      </c>
      <c r="D122" s="17" t="s">
        <v>800</v>
      </c>
      <c r="E122" s="18">
        <v>5</v>
      </c>
      <c r="F122" s="18" t="s">
        <v>126</v>
      </c>
      <c r="G122" s="18" t="s">
        <v>102</v>
      </c>
      <c r="H122" s="18"/>
      <c r="I122" s="18" t="s">
        <v>528</v>
      </c>
      <c r="J122" s="18" t="s">
        <v>104</v>
      </c>
      <c r="K122" s="18" t="s">
        <v>77</v>
      </c>
      <c r="L122" s="18" t="s">
        <v>801</v>
      </c>
      <c r="M122" s="18" t="s">
        <v>168</v>
      </c>
      <c r="N122" s="18" t="s">
        <v>73</v>
      </c>
      <c r="O122" s="19" t="s">
        <v>73</v>
      </c>
      <c r="P122" s="18"/>
      <c r="Q122" s="18" t="s">
        <v>75</v>
      </c>
      <c r="R122" s="18" t="s">
        <v>74</v>
      </c>
      <c r="S122" s="19" t="s">
        <v>73</v>
      </c>
      <c r="T122" s="19" t="s">
        <v>73</v>
      </c>
      <c r="U122" s="19" t="s">
        <v>73</v>
      </c>
      <c r="V122" s="18" t="s">
        <v>74</v>
      </c>
      <c r="W122" s="18" t="s">
        <v>158</v>
      </c>
      <c r="X122" s="18" t="s">
        <v>78</v>
      </c>
      <c r="Y122" s="18" t="s">
        <v>78</v>
      </c>
      <c r="Z122" s="18" t="s">
        <v>73</v>
      </c>
      <c r="AA122" s="18" t="s">
        <v>93</v>
      </c>
      <c r="AB122" s="18" t="s">
        <v>71</v>
      </c>
      <c r="AC122" s="18" t="s">
        <v>77</v>
      </c>
      <c r="AD122" s="19" t="s">
        <v>73</v>
      </c>
      <c r="AE122" s="21" t="s">
        <v>802</v>
      </c>
      <c r="AF122" s="20"/>
      <c r="AG122" s="20"/>
      <c r="AH122" s="20"/>
    </row>
    <row r="123" spans="1:34" ht="25.5" x14ac:dyDescent="0.2">
      <c r="A123" s="17" t="s">
        <v>803</v>
      </c>
      <c r="B123" s="17" t="s">
        <v>804</v>
      </c>
      <c r="C123" s="17" t="s">
        <v>805</v>
      </c>
      <c r="D123" s="17" t="s">
        <v>806</v>
      </c>
      <c r="E123" s="18">
        <v>3</v>
      </c>
      <c r="F123" s="18" t="s">
        <v>126</v>
      </c>
      <c r="G123" s="18" t="s">
        <v>68</v>
      </c>
      <c r="H123" s="19" t="s">
        <v>712</v>
      </c>
      <c r="I123" s="18" t="s">
        <v>70</v>
      </c>
      <c r="J123" s="18" t="s">
        <v>104</v>
      </c>
      <c r="K123" s="18" t="s">
        <v>131</v>
      </c>
      <c r="L123" s="18" t="s">
        <v>248</v>
      </c>
      <c r="M123" s="18" t="s">
        <v>117</v>
      </c>
      <c r="N123" s="18" t="s">
        <v>73</v>
      </c>
      <c r="O123" s="19" t="s">
        <v>73</v>
      </c>
      <c r="P123" s="18" t="s">
        <v>94</v>
      </c>
      <c r="Q123" s="18" t="s">
        <v>77</v>
      </c>
      <c r="R123" s="18" t="s">
        <v>73</v>
      </c>
      <c r="S123" s="18" t="s">
        <v>73</v>
      </c>
      <c r="T123" s="19" t="s">
        <v>73</v>
      </c>
      <c r="U123" s="18" t="s">
        <v>807</v>
      </c>
      <c r="V123" s="18" t="s">
        <v>74</v>
      </c>
      <c r="W123" s="18" t="s">
        <v>158</v>
      </c>
      <c r="X123" s="18" t="s">
        <v>79</v>
      </c>
      <c r="Y123" s="18" t="s">
        <v>78</v>
      </c>
      <c r="Z123" s="18" t="s">
        <v>73</v>
      </c>
      <c r="AA123" s="18" t="s">
        <v>79</v>
      </c>
      <c r="AB123" s="18" t="s">
        <v>71</v>
      </c>
      <c r="AC123" s="18" t="s">
        <v>77</v>
      </c>
      <c r="AD123" s="19" t="s">
        <v>73</v>
      </c>
      <c r="AE123" s="21" t="s">
        <v>808</v>
      </c>
      <c r="AF123" s="20"/>
      <c r="AG123" s="20"/>
      <c r="AH123" s="20"/>
    </row>
    <row r="124" spans="1:34" ht="25.5" x14ac:dyDescent="0.2">
      <c r="A124" s="17" t="s">
        <v>809</v>
      </c>
      <c r="B124" s="17" t="s">
        <v>810</v>
      </c>
      <c r="C124" s="17" t="s">
        <v>811</v>
      </c>
      <c r="D124" s="17" t="s">
        <v>812</v>
      </c>
      <c r="E124" s="18">
        <v>2</v>
      </c>
      <c r="F124" s="19" t="s">
        <v>67</v>
      </c>
      <c r="G124" s="18" t="s">
        <v>102</v>
      </c>
      <c r="H124" s="18" t="s">
        <v>373</v>
      </c>
      <c r="I124" s="18" t="s">
        <v>70</v>
      </c>
      <c r="J124" s="18" t="s">
        <v>237</v>
      </c>
      <c r="K124" s="18" t="s">
        <v>82</v>
      </c>
      <c r="L124" s="18" t="s">
        <v>403</v>
      </c>
      <c r="M124" s="18" t="s">
        <v>403</v>
      </c>
      <c r="N124" s="18" t="s">
        <v>74</v>
      </c>
      <c r="O124" s="19" t="s">
        <v>74</v>
      </c>
      <c r="P124" s="18" t="s">
        <v>94</v>
      </c>
      <c r="Q124" s="18" t="s">
        <v>75</v>
      </c>
      <c r="R124" s="18" t="s">
        <v>73</v>
      </c>
      <c r="S124" s="18" t="s">
        <v>74</v>
      </c>
      <c r="T124" s="19" t="s">
        <v>73</v>
      </c>
      <c r="U124" s="18" t="s">
        <v>738</v>
      </c>
      <c r="V124" s="18" t="s">
        <v>74</v>
      </c>
      <c r="W124" s="18" t="s">
        <v>129</v>
      </c>
      <c r="X124" s="18" t="s">
        <v>171</v>
      </c>
      <c r="Y124" s="18" t="s">
        <v>655</v>
      </c>
      <c r="Z124" s="18" t="s">
        <v>73</v>
      </c>
      <c r="AA124" s="18" t="s">
        <v>119</v>
      </c>
      <c r="AB124" s="18" t="s">
        <v>131</v>
      </c>
      <c r="AC124" s="18" t="s">
        <v>131</v>
      </c>
      <c r="AD124" s="18" t="s">
        <v>82</v>
      </c>
      <c r="AE124" s="17" t="s">
        <v>813</v>
      </c>
      <c r="AF124" s="20"/>
      <c r="AG124" s="20"/>
      <c r="AH124" s="20"/>
    </row>
    <row r="125" spans="1:34" ht="25.5" x14ac:dyDescent="0.2">
      <c r="A125" s="17" t="s">
        <v>814</v>
      </c>
      <c r="B125" s="17" t="s">
        <v>815</v>
      </c>
      <c r="C125" s="17" t="s">
        <v>816</v>
      </c>
      <c r="D125" s="17" t="s">
        <v>817</v>
      </c>
      <c r="E125" s="18">
        <v>3</v>
      </c>
      <c r="F125" s="18" t="s">
        <v>67</v>
      </c>
      <c r="G125" s="18" t="s">
        <v>68</v>
      </c>
      <c r="H125" s="18" t="s">
        <v>818</v>
      </c>
      <c r="I125" s="18" t="s">
        <v>138</v>
      </c>
      <c r="J125" s="18" t="s">
        <v>104</v>
      </c>
      <c r="K125" s="19" t="s">
        <v>279</v>
      </c>
      <c r="L125" s="18" t="s">
        <v>117</v>
      </c>
      <c r="M125" s="18" t="s">
        <v>146</v>
      </c>
      <c r="N125" s="18" t="s">
        <v>73</v>
      </c>
      <c r="O125" s="19" t="s">
        <v>74</v>
      </c>
      <c r="P125" s="19" t="s">
        <v>92</v>
      </c>
      <c r="Q125" s="18" t="s">
        <v>75</v>
      </c>
      <c r="R125" s="18" t="s">
        <v>74</v>
      </c>
      <c r="S125" s="18" t="s">
        <v>73</v>
      </c>
      <c r="T125" s="18" t="s">
        <v>73</v>
      </c>
      <c r="U125" s="19" t="s">
        <v>796</v>
      </c>
      <c r="V125" s="19" t="s">
        <v>73</v>
      </c>
      <c r="W125" s="18" t="s">
        <v>158</v>
      </c>
      <c r="X125" s="19" t="s">
        <v>819</v>
      </c>
      <c r="Y125" s="19" t="s">
        <v>820</v>
      </c>
      <c r="Z125" s="18" t="s">
        <v>73</v>
      </c>
      <c r="AA125" s="19" t="s">
        <v>119</v>
      </c>
      <c r="AB125" s="19" t="s">
        <v>73</v>
      </c>
      <c r="AC125" s="18" t="s">
        <v>148</v>
      </c>
      <c r="AD125" s="18" t="s">
        <v>73</v>
      </c>
      <c r="AE125" s="21" t="s">
        <v>821</v>
      </c>
      <c r="AF125" s="20"/>
      <c r="AG125" s="20"/>
      <c r="AH125" s="24" t="s">
        <v>822</v>
      </c>
    </row>
    <row r="126" spans="1:34" ht="25.5" x14ac:dyDescent="0.2">
      <c r="A126" s="17" t="s">
        <v>814</v>
      </c>
      <c r="B126" s="17" t="s">
        <v>473</v>
      </c>
      <c r="C126" s="21" t="s">
        <v>823</v>
      </c>
      <c r="D126" s="21" t="s">
        <v>824</v>
      </c>
      <c r="E126" s="18">
        <v>3</v>
      </c>
      <c r="F126" s="18" t="s">
        <v>67</v>
      </c>
      <c r="G126" s="18" t="s">
        <v>68</v>
      </c>
      <c r="H126" s="18" t="s">
        <v>825</v>
      </c>
      <c r="I126" s="18" t="s">
        <v>70</v>
      </c>
      <c r="J126" s="18" t="s">
        <v>104</v>
      </c>
      <c r="K126" s="19" t="s">
        <v>279</v>
      </c>
      <c r="L126" s="18" t="s">
        <v>117</v>
      </c>
      <c r="M126" s="18">
        <v>1</v>
      </c>
      <c r="N126" s="18" t="s">
        <v>73</v>
      </c>
      <c r="O126" s="19" t="s">
        <v>74</v>
      </c>
      <c r="P126" s="19" t="s">
        <v>92</v>
      </c>
      <c r="Q126" s="18" t="s">
        <v>75</v>
      </c>
      <c r="R126" s="18" t="s">
        <v>74</v>
      </c>
      <c r="S126" s="19" t="s">
        <v>73</v>
      </c>
      <c r="T126" s="19" t="s">
        <v>73</v>
      </c>
      <c r="U126" s="19" t="s">
        <v>796</v>
      </c>
      <c r="V126" s="19" t="s">
        <v>73</v>
      </c>
      <c r="W126" s="18" t="s">
        <v>158</v>
      </c>
      <c r="X126" s="19" t="s">
        <v>819</v>
      </c>
      <c r="Y126" s="19" t="s">
        <v>820</v>
      </c>
      <c r="Z126" s="18" t="s">
        <v>73</v>
      </c>
      <c r="AA126" s="19" t="s">
        <v>119</v>
      </c>
      <c r="AB126" s="19" t="s">
        <v>73</v>
      </c>
      <c r="AC126" s="18" t="s">
        <v>148</v>
      </c>
      <c r="AD126" s="18" t="s">
        <v>73</v>
      </c>
      <c r="AE126" s="21" t="s">
        <v>821</v>
      </c>
      <c r="AF126" s="20"/>
      <c r="AG126" s="20"/>
      <c r="AH126" s="17" t="s">
        <v>826</v>
      </c>
    </row>
    <row r="127" spans="1:34" x14ac:dyDescent="0.2">
      <c r="A127" s="17" t="s">
        <v>827</v>
      </c>
      <c r="B127" s="17" t="s">
        <v>828</v>
      </c>
      <c r="C127" s="17" t="s">
        <v>829</v>
      </c>
      <c r="D127" s="17" t="s">
        <v>830</v>
      </c>
      <c r="E127" s="18">
        <v>3</v>
      </c>
      <c r="F127" s="18" t="s">
        <v>126</v>
      </c>
      <c r="G127" s="18" t="s">
        <v>831</v>
      </c>
      <c r="H127" s="18" t="s">
        <v>131</v>
      </c>
      <c r="I127" s="18" t="s">
        <v>70</v>
      </c>
      <c r="J127" s="19" t="s">
        <v>278</v>
      </c>
      <c r="K127" s="18" t="s">
        <v>832</v>
      </c>
      <c r="L127" s="18">
        <v>8</v>
      </c>
      <c r="M127" s="19" t="s">
        <v>168</v>
      </c>
      <c r="N127" s="18" t="s">
        <v>73</v>
      </c>
      <c r="O127" s="18" t="s">
        <v>73</v>
      </c>
      <c r="P127" s="18" t="s">
        <v>94</v>
      </c>
      <c r="Q127" s="18" t="s">
        <v>75</v>
      </c>
      <c r="R127" s="18" t="s">
        <v>73</v>
      </c>
      <c r="S127" s="18" t="s">
        <v>73</v>
      </c>
      <c r="T127" s="19" t="s">
        <v>73</v>
      </c>
      <c r="U127" s="18" t="s">
        <v>169</v>
      </c>
      <c r="V127" s="18" t="s">
        <v>74</v>
      </c>
      <c r="W127" s="18" t="s">
        <v>158</v>
      </c>
      <c r="X127" s="18" t="s">
        <v>78</v>
      </c>
      <c r="Y127" s="18" t="s">
        <v>78</v>
      </c>
      <c r="Z127" s="18" t="s">
        <v>73</v>
      </c>
      <c r="AA127" s="18" t="s">
        <v>119</v>
      </c>
      <c r="AB127" s="18" t="s">
        <v>71</v>
      </c>
      <c r="AC127" s="18" t="s">
        <v>131</v>
      </c>
      <c r="AD127" s="18" t="s">
        <v>71</v>
      </c>
      <c r="AE127" s="17" t="s">
        <v>833</v>
      </c>
      <c r="AF127" s="20"/>
      <c r="AG127" s="20"/>
      <c r="AH127" s="20"/>
    </row>
    <row r="128" spans="1:34" x14ac:dyDescent="0.2">
      <c r="A128" s="17" t="s">
        <v>834</v>
      </c>
      <c r="B128" s="17" t="s">
        <v>835</v>
      </c>
      <c r="C128" s="17" t="s">
        <v>836</v>
      </c>
      <c r="D128" s="17" t="s">
        <v>837</v>
      </c>
      <c r="E128" s="18">
        <v>3</v>
      </c>
      <c r="F128" s="18" t="s">
        <v>126</v>
      </c>
      <c r="G128" s="18" t="s">
        <v>88</v>
      </c>
      <c r="H128" s="18" t="s">
        <v>131</v>
      </c>
      <c r="I128" s="18" t="s">
        <v>70</v>
      </c>
      <c r="J128" s="18" t="s">
        <v>104</v>
      </c>
      <c r="K128" s="18" t="s">
        <v>131</v>
      </c>
      <c r="L128" s="18" t="s">
        <v>146</v>
      </c>
      <c r="M128" s="18" t="s">
        <v>117</v>
      </c>
      <c r="N128" s="18" t="s">
        <v>73</v>
      </c>
      <c r="O128" s="18" t="s">
        <v>73</v>
      </c>
      <c r="P128" s="19" t="s">
        <v>94</v>
      </c>
      <c r="Q128" s="18" t="s">
        <v>75</v>
      </c>
      <c r="R128" s="18" t="s">
        <v>73</v>
      </c>
      <c r="S128" s="18" t="s">
        <v>73</v>
      </c>
      <c r="T128" s="19" t="s">
        <v>73</v>
      </c>
      <c r="U128" s="18" t="s">
        <v>838</v>
      </c>
      <c r="V128" s="18" t="s">
        <v>74</v>
      </c>
      <c r="W128" s="18" t="s">
        <v>158</v>
      </c>
      <c r="X128" s="18" t="s">
        <v>171</v>
      </c>
      <c r="Y128" s="18" t="s">
        <v>78</v>
      </c>
      <c r="Z128" s="18" t="s">
        <v>73</v>
      </c>
      <c r="AA128" s="18" t="s">
        <v>79</v>
      </c>
      <c r="AB128" s="18" t="s">
        <v>131</v>
      </c>
      <c r="AC128" s="18" t="s">
        <v>231</v>
      </c>
      <c r="AD128" s="18" t="s">
        <v>71</v>
      </c>
      <c r="AE128" s="17" t="s">
        <v>839</v>
      </c>
      <c r="AF128" s="20"/>
      <c r="AG128" s="20"/>
      <c r="AH128" s="20"/>
    </row>
    <row r="129" spans="1:34" x14ac:dyDescent="0.2">
      <c r="A129" s="17" t="s">
        <v>840</v>
      </c>
      <c r="B129" s="17" t="s">
        <v>245</v>
      </c>
      <c r="C129" s="17" t="s">
        <v>841</v>
      </c>
      <c r="D129" s="21" t="s">
        <v>842</v>
      </c>
      <c r="E129" s="19">
        <v>4</v>
      </c>
      <c r="F129" s="18" t="s">
        <v>126</v>
      </c>
      <c r="G129" s="18" t="s">
        <v>102</v>
      </c>
      <c r="H129" s="19" t="s">
        <v>145</v>
      </c>
      <c r="I129" s="18" t="s">
        <v>70</v>
      </c>
      <c r="J129" s="19" t="s">
        <v>104</v>
      </c>
      <c r="K129" s="19" t="s">
        <v>79</v>
      </c>
      <c r="L129" s="19" t="s">
        <v>248</v>
      </c>
      <c r="M129" s="19" t="s">
        <v>107</v>
      </c>
      <c r="N129" s="19" t="s">
        <v>73</v>
      </c>
      <c r="O129" s="19" t="s">
        <v>73</v>
      </c>
      <c r="P129" s="19" t="s">
        <v>94</v>
      </c>
      <c r="Q129" s="19" t="s">
        <v>75</v>
      </c>
      <c r="R129" s="19" t="s">
        <v>73</v>
      </c>
      <c r="S129" s="19" t="s">
        <v>73</v>
      </c>
      <c r="T129" s="19" t="s">
        <v>73</v>
      </c>
      <c r="U129" s="19" t="s">
        <v>425</v>
      </c>
      <c r="V129" s="18" t="s">
        <v>74</v>
      </c>
      <c r="W129" s="18" t="s">
        <v>158</v>
      </c>
      <c r="X129" s="19" t="s">
        <v>843</v>
      </c>
      <c r="Y129" s="19" t="s">
        <v>78</v>
      </c>
      <c r="Z129" s="19" t="s">
        <v>73</v>
      </c>
      <c r="AA129" s="19" t="s">
        <v>119</v>
      </c>
      <c r="AB129" s="19" t="s">
        <v>129</v>
      </c>
      <c r="AC129" s="19" t="s">
        <v>844</v>
      </c>
      <c r="AD129" s="19" t="s">
        <v>73</v>
      </c>
      <c r="AE129" s="20"/>
      <c r="AF129" s="20"/>
      <c r="AG129" s="20"/>
      <c r="AH129" s="20"/>
    </row>
    <row r="130" spans="1:34" x14ac:dyDescent="0.2">
      <c r="A130" s="17" t="s">
        <v>845</v>
      </c>
      <c r="B130" s="17" t="s">
        <v>846</v>
      </c>
      <c r="C130" s="17" t="s">
        <v>847</v>
      </c>
      <c r="D130" s="17" t="s">
        <v>848</v>
      </c>
      <c r="E130" s="18" t="s">
        <v>165</v>
      </c>
      <c r="F130" s="18" t="s">
        <v>101</v>
      </c>
      <c r="G130" s="18" t="s">
        <v>102</v>
      </c>
      <c r="H130" s="22"/>
      <c r="I130" s="19" t="s">
        <v>103</v>
      </c>
      <c r="J130" s="18" t="s">
        <v>71</v>
      </c>
      <c r="K130" s="19" t="s">
        <v>129</v>
      </c>
      <c r="L130" s="19">
        <v>12</v>
      </c>
      <c r="M130" s="19">
        <v>18</v>
      </c>
      <c r="N130" s="19" t="s">
        <v>73</v>
      </c>
      <c r="O130" s="19" t="s">
        <v>73</v>
      </c>
      <c r="P130" s="22"/>
      <c r="Q130" s="22"/>
      <c r="R130" s="22"/>
      <c r="S130" s="22"/>
      <c r="T130" s="22"/>
      <c r="U130" s="22"/>
      <c r="V130" s="22"/>
      <c r="W130" s="22"/>
      <c r="X130" s="22"/>
      <c r="Y130" s="22"/>
      <c r="Z130" s="22"/>
      <c r="AA130" s="22"/>
      <c r="AB130" s="22"/>
      <c r="AC130" s="22"/>
      <c r="AD130" s="22"/>
      <c r="AE130" s="21" t="s">
        <v>849</v>
      </c>
      <c r="AF130" s="20"/>
      <c r="AG130" s="20"/>
      <c r="AH130" s="20"/>
    </row>
    <row r="131" spans="1:34" x14ac:dyDescent="0.2">
      <c r="A131" s="17" t="s">
        <v>845</v>
      </c>
      <c r="B131" s="17" t="s">
        <v>850</v>
      </c>
      <c r="C131" s="17" t="s">
        <v>851</v>
      </c>
      <c r="D131" s="17" t="s">
        <v>852</v>
      </c>
      <c r="E131" s="18" t="s">
        <v>446</v>
      </c>
      <c r="F131" s="18" t="s">
        <v>101</v>
      </c>
      <c r="G131" s="18" t="s">
        <v>102</v>
      </c>
      <c r="H131" s="22"/>
      <c r="I131" s="19" t="s">
        <v>103</v>
      </c>
      <c r="J131" s="18" t="s">
        <v>71</v>
      </c>
      <c r="K131" s="19" t="s">
        <v>129</v>
      </c>
      <c r="L131" s="19">
        <v>30</v>
      </c>
      <c r="M131" s="22"/>
      <c r="N131" s="19" t="s">
        <v>73</v>
      </c>
      <c r="O131" s="19" t="s">
        <v>73</v>
      </c>
      <c r="P131" s="22"/>
      <c r="Q131" s="22"/>
      <c r="R131" s="22"/>
      <c r="S131" s="22"/>
      <c r="T131" s="22"/>
      <c r="U131" s="22"/>
      <c r="V131" s="22"/>
      <c r="W131" s="22"/>
      <c r="X131" s="22"/>
      <c r="Y131" s="22"/>
      <c r="Z131" s="22"/>
      <c r="AA131" s="22"/>
      <c r="AB131" s="22"/>
      <c r="AC131" s="22"/>
      <c r="AD131" s="22"/>
      <c r="AE131" s="21" t="s">
        <v>849</v>
      </c>
      <c r="AF131" s="20"/>
      <c r="AG131" s="20"/>
      <c r="AH131" s="24" t="s">
        <v>442</v>
      </c>
    </row>
    <row r="132" spans="1:34" x14ac:dyDescent="0.2">
      <c r="A132" s="17" t="s">
        <v>853</v>
      </c>
      <c r="B132" s="17" t="s">
        <v>854</v>
      </c>
      <c r="C132" s="17" t="s">
        <v>855</v>
      </c>
      <c r="D132" s="21" t="s">
        <v>856</v>
      </c>
      <c r="E132" s="18" t="s">
        <v>480</v>
      </c>
      <c r="F132" s="18" t="s">
        <v>101</v>
      </c>
      <c r="G132" s="18" t="s">
        <v>102</v>
      </c>
      <c r="H132" s="22"/>
      <c r="I132" s="19" t="s">
        <v>103</v>
      </c>
      <c r="J132" s="19" t="s">
        <v>71</v>
      </c>
      <c r="K132" s="19" t="s">
        <v>129</v>
      </c>
      <c r="L132" s="22"/>
      <c r="M132" s="22"/>
      <c r="N132" s="19" t="s">
        <v>73</v>
      </c>
      <c r="O132" s="19" t="s">
        <v>73</v>
      </c>
      <c r="P132" s="22"/>
      <c r="Q132" s="22"/>
      <c r="R132" s="22"/>
      <c r="S132" s="22"/>
      <c r="T132" s="22"/>
      <c r="U132" s="22"/>
      <c r="V132" s="22"/>
      <c r="W132" s="22"/>
      <c r="X132" s="22"/>
      <c r="Y132" s="22"/>
      <c r="Z132" s="22"/>
      <c r="AA132" s="22"/>
      <c r="AB132" s="22"/>
      <c r="AC132" s="22"/>
      <c r="AD132" s="22"/>
      <c r="AE132" s="21" t="s">
        <v>849</v>
      </c>
      <c r="AF132" s="20"/>
      <c r="AG132" s="20"/>
      <c r="AH132" s="20"/>
    </row>
    <row r="133" spans="1:34" ht="25.5" x14ac:dyDescent="0.2">
      <c r="A133" s="17" t="s">
        <v>853</v>
      </c>
      <c r="B133" s="17" t="s">
        <v>857</v>
      </c>
      <c r="C133" s="17" t="s">
        <v>858</v>
      </c>
      <c r="D133" s="17" t="s">
        <v>859</v>
      </c>
      <c r="E133" s="19">
        <v>4</v>
      </c>
      <c r="F133" s="18" t="s">
        <v>101</v>
      </c>
      <c r="G133" s="18" t="s">
        <v>102</v>
      </c>
      <c r="H133" s="19" t="s">
        <v>145</v>
      </c>
      <c r="I133" s="19" t="s">
        <v>103</v>
      </c>
      <c r="J133" s="18" t="s">
        <v>71</v>
      </c>
      <c r="K133" s="19" t="s">
        <v>129</v>
      </c>
      <c r="L133" s="19">
        <v>15</v>
      </c>
      <c r="M133" s="19">
        <v>15</v>
      </c>
      <c r="N133" s="19" t="s">
        <v>73</v>
      </c>
      <c r="O133" s="19" t="s">
        <v>73</v>
      </c>
      <c r="P133" s="22"/>
      <c r="Q133" s="22"/>
      <c r="R133" s="22"/>
      <c r="S133" s="22"/>
      <c r="T133" s="22"/>
      <c r="U133" s="22"/>
      <c r="V133" s="22"/>
      <c r="W133" s="22"/>
      <c r="X133" s="22"/>
      <c r="Y133" s="22"/>
      <c r="Z133" s="22"/>
      <c r="AA133" s="19" t="s">
        <v>79</v>
      </c>
      <c r="AB133" s="22"/>
      <c r="AC133" s="22"/>
      <c r="AD133" s="22"/>
      <c r="AE133" s="21" t="s">
        <v>849</v>
      </c>
      <c r="AF133" s="20"/>
      <c r="AG133" s="20"/>
      <c r="AH133" s="20"/>
    </row>
    <row r="134" spans="1:34" x14ac:dyDescent="0.2">
      <c r="A134" s="17" t="s">
        <v>860</v>
      </c>
      <c r="B134" s="17" t="s">
        <v>861</v>
      </c>
      <c r="C134" s="20"/>
      <c r="D134" s="20"/>
      <c r="E134" s="22"/>
      <c r="F134" s="22"/>
      <c r="G134" s="22"/>
      <c r="H134" s="22"/>
      <c r="I134" s="22"/>
      <c r="J134" s="19" t="s">
        <v>237</v>
      </c>
      <c r="K134" s="22"/>
      <c r="L134" s="22"/>
      <c r="M134" s="22"/>
      <c r="N134" s="19" t="s">
        <v>73</v>
      </c>
      <c r="O134" s="19" t="s">
        <v>73</v>
      </c>
      <c r="P134" s="22"/>
      <c r="Q134" s="22"/>
      <c r="R134" s="22"/>
      <c r="S134" s="22"/>
      <c r="T134" s="22"/>
      <c r="U134" s="22"/>
      <c r="V134" s="22"/>
      <c r="W134" s="22"/>
      <c r="X134" s="22"/>
      <c r="Y134" s="22"/>
      <c r="Z134" s="22"/>
      <c r="AA134" s="22"/>
      <c r="AB134" s="22"/>
      <c r="AC134" s="22"/>
      <c r="AD134" s="22"/>
      <c r="AE134" s="20"/>
      <c r="AF134" s="20"/>
      <c r="AG134" s="20"/>
      <c r="AH134" s="20"/>
    </row>
    <row r="135" spans="1:34" x14ac:dyDescent="0.2">
      <c r="A135" s="17" t="s">
        <v>862</v>
      </c>
      <c r="B135" s="17" t="s">
        <v>648</v>
      </c>
      <c r="C135" s="17" t="s">
        <v>863</v>
      </c>
      <c r="D135" s="17" t="s">
        <v>864</v>
      </c>
      <c r="E135" s="18">
        <v>4</v>
      </c>
      <c r="F135" s="18" t="s">
        <v>101</v>
      </c>
      <c r="G135" s="18" t="s">
        <v>102</v>
      </c>
      <c r="H135" s="22"/>
      <c r="I135" s="19" t="s">
        <v>103</v>
      </c>
      <c r="J135" s="19" t="s">
        <v>237</v>
      </c>
      <c r="K135" s="22"/>
      <c r="L135" s="22"/>
      <c r="M135" s="19"/>
      <c r="N135" s="19" t="s">
        <v>73</v>
      </c>
      <c r="O135" s="19" t="s">
        <v>73</v>
      </c>
      <c r="P135" s="22"/>
      <c r="Q135" s="22"/>
      <c r="R135" s="22"/>
      <c r="S135" s="22"/>
      <c r="T135" s="22"/>
      <c r="U135" s="22"/>
      <c r="V135" s="18" t="s">
        <v>74</v>
      </c>
      <c r="W135" s="22"/>
      <c r="X135" s="22"/>
      <c r="Y135" s="22"/>
      <c r="Z135" s="22"/>
      <c r="AA135" s="22"/>
      <c r="AB135" s="22"/>
      <c r="AC135" s="22"/>
      <c r="AD135" s="22"/>
      <c r="AE135" s="20"/>
      <c r="AF135" s="20"/>
      <c r="AG135" s="20"/>
      <c r="AH135" s="20"/>
    </row>
    <row r="136" spans="1:34" ht="25.5" x14ac:dyDescent="0.2">
      <c r="A136" s="17" t="s">
        <v>865</v>
      </c>
      <c r="B136" s="17" t="s">
        <v>866</v>
      </c>
      <c r="C136" s="17" t="s">
        <v>867</v>
      </c>
      <c r="D136" s="17" t="s">
        <v>868</v>
      </c>
      <c r="E136" s="22"/>
      <c r="F136" s="18" t="s">
        <v>126</v>
      </c>
      <c r="G136" s="19" t="s">
        <v>869</v>
      </c>
      <c r="H136" s="22"/>
      <c r="I136" s="19" t="s">
        <v>870</v>
      </c>
      <c r="J136" s="19" t="s">
        <v>104</v>
      </c>
      <c r="K136" s="22"/>
      <c r="L136" s="22"/>
      <c r="M136" s="22"/>
      <c r="N136" s="19" t="s">
        <v>73</v>
      </c>
      <c r="O136" s="19" t="s">
        <v>74</v>
      </c>
      <c r="P136" s="22"/>
      <c r="Q136" s="22"/>
      <c r="R136" s="22"/>
      <c r="S136" s="22"/>
      <c r="T136" s="22"/>
      <c r="U136" s="22"/>
      <c r="V136" s="22"/>
      <c r="W136" s="22"/>
      <c r="X136" s="22"/>
      <c r="Y136" s="22"/>
      <c r="Z136" s="22"/>
      <c r="AA136" s="22"/>
      <c r="AB136" s="22"/>
      <c r="AC136" s="22"/>
      <c r="AD136" s="22"/>
      <c r="AE136" s="20"/>
      <c r="AF136" s="20"/>
      <c r="AG136" s="20"/>
      <c r="AH136" s="20"/>
    </row>
    <row r="137" spans="1:34" x14ac:dyDescent="0.2">
      <c r="A137" s="21" t="s">
        <v>871</v>
      </c>
      <c r="B137" s="21" t="s">
        <v>872</v>
      </c>
      <c r="C137" s="21" t="s">
        <v>873</v>
      </c>
      <c r="D137" s="21" t="s">
        <v>874</v>
      </c>
      <c r="E137" s="18"/>
      <c r="F137" s="18"/>
      <c r="G137" s="22"/>
      <c r="H137" s="22"/>
      <c r="I137" s="18"/>
      <c r="J137" s="19" t="s">
        <v>104</v>
      </c>
      <c r="K137" s="22"/>
      <c r="L137" s="18"/>
      <c r="M137" s="18"/>
      <c r="N137" s="19"/>
      <c r="O137" s="19"/>
      <c r="P137" s="22"/>
      <c r="Q137" s="22"/>
      <c r="R137" s="22"/>
      <c r="S137" s="22"/>
      <c r="T137" s="22"/>
      <c r="U137" s="22"/>
      <c r="V137" s="18"/>
      <c r="W137" s="22"/>
      <c r="X137" s="22"/>
      <c r="Y137" s="22"/>
      <c r="Z137" s="22"/>
      <c r="AA137" s="22"/>
      <c r="AB137" s="22"/>
      <c r="AC137" s="22"/>
      <c r="AD137" s="22"/>
      <c r="AE137" s="20"/>
      <c r="AF137" s="17"/>
      <c r="AG137" s="20"/>
      <c r="AH137" s="20"/>
    </row>
    <row r="138" spans="1:34" x14ac:dyDescent="0.2">
      <c r="A138" s="17" t="s">
        <v>875</v>
      </c>
      <c r="B138" s="17" t="s">
        <v>876</v>
      </c>
      <c r="C138" s="17" t="s">
        <v>877</v>
      </c>
      <c r="D138" s="17" t="s">
        <v>878</v>
      </c>
      <c r="E138" s="18">
        <v>4</v>
      </c>
      <c r="F138" s="18" t="s">
        <v>126</v>
      </c>
      <c r="G138" s="22"/>
      <c r="H138" s="22"/>
      <c r="I138" s="18" t="s">
        <v>70</v>
      </c>
      <c r="J138" s="18" t="s">
        <v>104</v>
      </c>
      <c r="K138" s="22"/>
      <c r="L138" s="18" t="s">
        <v>296</v>
      </c>
      <c r="M138" s="18">
        <v>1</v>
      </c>
      <c r="N138" s="19" t="s">
        <v>73</v>
      </c>
      <c r="O138" s="19" t="s">
        <v>74</v>
      </c>
      <c r="P138" s="22"/>
      <c r="Q138" s="22"/>
      <c r="R138" s="22"/>
      <c r="S138" s="22"/>
      <c r="T138" s="22"/>
      <c r="U138" s="19" t="s">
        <v>879</v>
      </c>
      <c r="V138" s="18" t="s">
        <v>74</v>
      </c>
      <c r="W138" s="22"/>
      <c r="X138" s="22"/>
      <c r="Y138" s="22"/>
      <c r="Z138" s="22"/>
      <c r="AA138" s="22"/>
      <c r="AB138" s="22"/>
      <c r="AC138" s="22"/>
      <c r="AD138" s="22"/>
      <c r="AE138" s="20"/>
      <c r="AF138" s="17" t="s">
        <v>880</v>
      </c>
      <c r="AG138" s="20"/>
      <c r="AH138" s="20"/>
    </row>
    <row r="139" spans="1:34" ht="25.5" x14ac:dyDescent="0.2">
      <c r="A139" s="17" t="s">
        <v>881</v>
      </c>
      <c r="B139" s="17" t="s">
        <v>882</v>
      </c>
      <c r="C139" s="17" t="s">
        <v>883</v>
      </c>
      <c r="D139" s="20"/>
      <c r="E139" s="22"/>
      <c r="F139" s="22"/>
      <c r="G139" s="22"/>
      <c r="H139" s="22"/>
      <c r="I139" s="22"/>
      <c r="J139" s="19" t="s">
        <v>104</v>
      </c>
      <c r="K139" s="22"/>
      <c r="L139" s="22"/>
      <c r="M139" s="22"/>
      <c r="N139" s="19" t="s">
        <v>73</v>
      </c>
      <c r="O139" s="19" t="s">
        <v>74</v>
      </c>
      <c r="P139" s="22"/>
      <c r="Q139" s="22"/>
      <c r="R139" s="22"/>
      <c r="S139" s="22"/>
      <c r="T139" s="22"/>
      <c r="U139" s="22"/>
      <c r="V139" s="18" t="s">
        <v>74</v>
      </c>
      <c r="W139" s="22"/>
      <c r="X139" s="22"/>
      <c r="Y139" s="22"/>
      <c r="Z139" s="22"/>
      <c r="AA139" s="22"/>
      <c r="AB139" s="22"/>
      <c r="AC139" s="22"/>
      <c r="AD139" s="22"/>
      <c r="AE139" s="20"/>
      <c r="AF139" s="20"/>
      <c r="AG139" s="20"/>
      <c r="AH139" s="20"/>
    </row>
    <row r="140" spans="1:34" x14ac:dyDescent="0.2">
      <c r="A140" s="17" t="s">
        <v>884</v>
      </c>
      <c r="B140" s="21" t="s">
        <v>885</v>
      </c>
      <c r="C140" s="21" t="s">
        <v>886</v>
      </c>
      <c r="D140" s="20"/>
      <c r="E140" s="22"/>
      <c r="F140" s="22"/>
      <c r="G140" s="22"/>
      <c r="H140" s="22"/>
      <c r="I140" s="22"/>
      <c r="J140" s="18" t="s">
        <v>104</v>
      </c>
      <c r="K140" s="22"/>
      <c r="L140" s="22"/>
      <c r="M140" s="22"/>
      <c r="N140" s="19" t="s">
        <v>73</v>
      </c>
      <c r="O140" s="19" t="s">
        <v>74</v>
      </c>
      <c r="P140" s="22"/>
      <c r="Q140" s="22"/>
      <c r="R140" s="22"/>
      <c r="S140" s="22"/>
      <c r="T140" s="22"/>
      <c r="U140" s="22"/>
      <c r="V140" s="22"/>
      <c r="W140" s="22"/>
      <c r="X140" s="22"/>
      <c r="Y140" s="22"/>
      <c r="Z140" s="22"/>
      <c r="AA140" s="22"/>
      <c r="AB140" s="22"/>
      <c r="AC140" s="22"/>
      <c r="AD140" s="22"/>
      <c r="AE140" s="20"/>
      <c r="AF140" s="20"/>
      <c r="AG140" s="20"/>
      <c r="AH140" s="20"/>
    </row>
    <row r="141" spans="1:34" x14ac:dyDescent="0.2">
      <c r="A141" s="17" t="s">
        <v>887</v>
      </c>
      <c r="B141" s="17" t="s">
        <v>888</v>
      </c>
      <c r="C141" s="21" t="s">
        <v>889</v>
      </c>
      <c r="D141" s="21" t="s">
        <v>890</v>
      </c>
      <c r="E141" s="19" t="s">
        <v>392</v>
      </c>
      <c r="F141" s="18" t="s">
        <v>126</v>
      </c>
      <c r="G141" s="18" t="s">
        <v>88</v>
      </c>
      <c r="H141" s="18" t="s">
        <v>210</v>
      </c>
      <c r="I141" s="18" t="s">
        <v>70</v>
      </c>
      <c r="J141" s="18" t="s">
        <v>237</v>
      </c>
      <c r="K141" s="22"/>
      <c r="L141" s="18" t="s">
        <v>325</v>
      </c>
      <c r="M141" s="18" t="s">
        <v>325</v>
      </c>
      <c r="N141" s="19" t="s">
        <v>73</v>
      </c>
      <c r="O141" s="19" t="s">
        <v>73</v>
      </c>
      <c r="P141" s="19" t="s">
        <v>73</v>
      </c>
      <c r="Q141" s="18" t="s">
        <v>75</v>
      </c>
      <c r="R141" s="19" t="s">
        <v>73</v>
      </c>
      <c r="S141" s="19" t="s">
        <v>74</v>
      </c>
      <c r="T141" s="19" t="s">
        <v>73</v>
      </c>
      <c r="U141" s="19" t="s">
        <v>128</v>
      </c>
      <c r="V141" s="19" t="s">
        <v>73</v>
      </c>
      <c r="W141" s="19" t="s">
        <v>129</v>
      </c>
      <c r="X141" s="19" t="s">
        <v>109</v>
      </c>
      <c r="Y141" s="19" t="s">
        <v>78</v>
      </c>
      <c r="Z141" s="19" t="s">
        <v>73</v>
      </c>
      <c r="AA141" s="19" t="s">
        <v>93</v>
      </c>
      <c r="AB141" s="22"/>
      <c r="AC141" s="22"/>
      <c r="AD141" s="22"/>
      <c r="AE141" s="20"/>
      <c r="AF141" s="17" t="s">
        <v>891</v>
      </c>
      <c r="AG141" s="20"/>
      <c r="AH141" s="20"/>
    </row>
    <row r="142" spans="1:34" x14ac:dyDescent="0.2">
      <c r="A142" s="17" t="s">
        <v>892</v>
      </c>
      <c r="B142" s="17" t="s">
        <v>893</v>
      </c>
      <c r="C142" s="17" t="s">
        <v>894</v>
      </c>
      <c r="D142" s="17" t="s">
        <v>895</v>
      </c>
      <c r="E142" s="22"/>
      <c r="F142" s="22"/>
      <c r="G142" s="22"/>
      <c r="H142" s="22"/>
      <c r="I142" s="22"/>
      <c r="J142" s="18" t="s">
        <v>104</v>
      </c>
      <c r="K142" s="22"/>
      <c r="L142" s="22"/>
      <c r="M142" s="22"/>
      <c r="N142" s="19" t="s">
        <v>74</v>
      </c>
      <c r="O142" s="19" t="s">
        <v>74</v>
      </c>
      <c r="P142" s="22"/>
      <c r="Q142" s="19" t="s">
        <v>75</v>
      </c>
      <c r="R142" s="22"/>
      <c r="S142" s="22"/>
      <c r="T142" s="22"/>
      <c r="U142" s="19" t="s">
        <v>73</v>
      </c>
      <c r="V142" s="19" t="s">
        <v>73</v>
      </c>
      <c r="W142" s="22"/>
      <c r="X142" s="22"/>
      <c r="Y142" s="22"/>
      <c r="Z142" s="22"/>
      <c r="AA142" s="22"/>
      <c r="AB142" s="22"/>
      <c r="AC142" s="22"/>
      <c r="AD142" s="22"/>
      <c r="AE142" s="20"/>
      <c r="AF142" s="20"/>
      <c r="AG142" s="20"/>
      <c r="AH142" s="20"/>
    </row>
    <row r="143" spans="1:34" ht="25.5" x14ac:dyDescent="0.2">
      <c r="A143" s="17" t="s">
        <v>896</v>
      </c>
      <c r="B143" s="17" t="s">
        <v>897</v>
      </c>
      <c r="C143" s="17" t="s">
        <v>898</v>
      </c>
      <c r="D143" s="17" t="s">
        <v>899</v>
      </c>
      <c r="E143" s="18">
        <v>5</v>
      </c>
      <c r="F143" s="18" t="s">
        <v>101</v>
      </c>
      <c r="G143" s="22"/>
      <c r="H143" s="22"/>
      <c r="I143" s="22"/>
      <c r="J143" s="18" t="s">
        <v>237</v>
      </c>
      <c r="K143" s="22"/>
      <c r="L143" s="18">
        <v>1</v>
      </c>
      <c r="M143" s="18">
        <v>1</v>
      </c>
      <c r="N143" s="19" t="s">
        <v>73</v>
      </c>
      <c r="O143" s="19" t="s">
        <v>73</v>
      </c>
      <c r="P143" s="22"/>
      <c r="Q143" s="22"/>
      <c r="R143" s="22"/>
      <c r="S143" s="22"/>
      <c r="T143" s="22"/>
      <c r="U143" s="22"/>
      <c r="V143" s="22"/>
      <c r="W143" s="18" t="s">
        <v>206</v>
      </c>
      <c r="X143" s="22"/>
      <c r="Y143" s="22"/>
      <c r="Z143" s="22"/>
      <c r="AA143" s="22"/>
      <c r="AB143" s="22"/>
      <c r="AC143" s="22"/>
      <c r="AD143" s="22"/>
      <c r="AE143" s="20"/>
      <c r="AF143" s="20"/>
      <c r="AG143" s="20"/>
      <c r="AH143" s="20"/>
    </row>
    <row r="144" spans="1:34" x14ac:dyDescent="0.2">
      <c r="A144" s="17" t="s">
        <v>896</v>
      </c>
      <c r="B144" s="17" t="s">
        <v>900</v>
      </c>
      <c r="C144" s="17" t="s">
        <v>901</v>
      </c>
      <c r="D144" s="20"/>
      <c r="E144" s="22"/>
      <c r="F144" s="22"/>
      <c r="G144" s="22"/>
      <c r="H144" s="22"/>
      <c r="I144" s="22"/>
      <c r="J144" s="18" t="s">
        <v>237</v>
      </c>
      <c r="K144" s="22"/>
      <c r="L144" s="22"/>
      <c r="M144" s="22"/>
      <c r="N144" s="19" t="s">
        <v>73</v>
      </c>
      <c r="O144" s="19" t="s">
        <v>73</v>
      </c>
      <c r="P144" s="22"/>
      <c r="Q144" s="22"/>
      <c r="R144" s="22"/>
      <c r="S144" s="22"/>
      <c r="T144" s="22"/>
      <c r="U144" s="22"/>
      <c r="V144" s="22"/>
      <c r="W144" s="22"/>
      <c r="X144" s="22"/>
      <c r="Y144" s="22"/>
      <c r="Z144" s="22"/>
      <c r="AA144" s="22"/>
      <c r="AB144" s="22"/>
      <c r="AC144" s="22"/>
      <c r="AD144" s="22"/>
      <c r="AE144" s="20"/>
      <c r="AF144" s="20"/>
      <c r="AG144" s="20"/>
      <c r="AH144" s="20"/>
    </row>
    <row r="145" spans="1:34" x14ac:dyDescent="0.2">
      <c r="A145" s="17" t="s">
        <v>902</v>
      </c>
      <c r="B145" s="17" t="s">
        <v>903</v>
      </c>
      <c r="C145" s="17" t="s">
        <v>904</v>
      </c>
      <c r="D145" s="21" t="s">
        <v>905</v>
      </c>
      <c r="E145" s="19">
        <v>3</v>
      </c>
      <c r="F145" s="18" t="s">
        <v>67</v>
      </c>
      <c r="G145" s="18" t="s">
        <v>68</v>
      </c>
      <c r="H145" s="18" t="s">
        <v>210</v>
      </c>
      <c r="I145" s="18" t="s">
        <v>70</v>
      </c>
      <c r="J145" s="18" t="s">
        <v>104</v>
      </c>
      <c r="K145" s="19" t="s">
        <v>279</v>
      </c>
      <c r="L145" s="19" t="s">
        <v>737</v>
      </c>
      <c r="M145" s="19" t="s">
        <v>906</v>
      </c>
      <c r="N145" s="19" t="s">
        <v>73</v>
      </c>
      <c r="O145" s="19" t="s">
        <v>73</v>
      </c>
      <c r="P145" s="19" t="s">
        <v>73</v>
      </c>
      <c r="Q145" s="19" t="s">
        <v>75</v>
      </c>
      <c r="R145" s="19" t="s">
        <v>74</v>
      </c>
      <c r="S145" s="19" t="s">
        <v>73</v>
      </c>
      <c r="T145" s="19" t="s">
        <v>73</v>
      </c>
      <c r="U145" s="19" t="s">
        <v>147</v>
      </c>
      <c r="V145" s="19" t="s">
        <v>74</v>
      </c>
      <c r="W145" s="19" t="s">
        <v>158</v>
      </c>
      <c r="X145" s="19" t="s">
        <v>171</v>
      </c>
      <c r="Y145" s="19" t="s">
        <v>907</v>
      </c>
      <c r="Z145" s="19" t="s">
        <v>73</v>
      </c>
      <c r="AA145" s="19" t="s">
        <v>79</v>
      </c>
      <c r="AB145" s="19" t="s">
        <v>73</v>
      </c>
      <c r="AC145" s="19" t="s">
        <v>82</v>
      </c>
      <c r="AD145" s="19" t="s">
        <v>73</v>
      </c>
      <c r="AE145" s="17" t="s">
        <v>908</v>
      </c>
      <c r="AF145" s="20"/>
      <c r="AG145" s="20"/>
      <c r="AH145" s="20"/>
    </row>
    <row r="146" spans="1:34" ht="25.5" x14ac:dyDescent="0.2">
      <c r="A146" s="17" t="s">
        <v>909</v>
      </c>
      <c r="B146" s="17" t="s">
        <v>910</v>
      </c>
      <c r="C146" s="17" t="s">
        <v>911</v>
      </c>
      <c r="D146" s="20"/>
      <c r="E146" s="19">
        <v>5</v>
      </c>
      <c r="F146" s="18" t="s">
        <v>67</v>
      </c>
      <c r="G146" s="18" t="s">
        <v>102</v>
      </c>
      <c r="H146" s="19" t="s">
        <v>912</v>
      </c>
      <c r="I146" s="19" t="s">
        <v>528</v>
      </c>
      <c r="J146" s="19" t="s">
        <v>237</v>
      </c>
      <c r="K146" s="22"/>
      <c r="L146" s="19">
        <v>1</v>
      </c>
      <c r="M146" s="19" t="s">
        <v>906</v>
      </c>
      <c r="N146" s="19" t="s">
        <v>73</v>
      </c>
      <c r="O146" s="19" t="s">
        <v>73</v>
      </c>
      <c r="P146" s="19" t="s">
        <v>94</v>
      </c>
      <c r="Q146" s="19" t="s">
        <v>75</v>
      </c>
      <c r="R146" s="19" t="s">
        <v>73</v>
      </c>
      <c r="S146" s="19" t="s">
        <v>74</v>
      </c>
      <c r="T146" s="19" t="s">
        <v>73</v>
      </c>
      <c r="U146" s="19" t="s">
        <v>128</v>
      </c>
      <c r="V146" s="22"/>
      <c r="W146" s="22"/>
      <c r="X146" s="22"/>
      <c r="Y146" s="22"/>
      <c r="Z146" s="22"/>
      <c r="AA146" s="22"/>
      <c r="AB146" s="22"/>
      <c r="AC146" s="22"/>
      <c r="AD146" s="22"/>
      <c r="AE146" s="20"/>
      <c r="AF146" s="20"/>
      <c r="AG146" s="20"/>
      <c r="AH146" s="20"/>
    </row>
    <row r="147" spans="1:34" x14ac:dyDescent="0.2">
      <c r="A147" s="17" t="s">
        <v>913</v>
      </c>
      <c r="B147" s="21" t="s">
        <v>861</v>
      </c>
      <c r="C147" s="21" t="s">
        <v>914</v>
      </c>
      <c r="D147" s="21" t="s">
        <v>915</v>
      </c>
      <c r="E147" s="22"/>
      <c r="F147" s="18" t="s">
        <v>101</v>
      </c>
      <c r="G147" s="22"/>
      <c r="H147" s="22"/>
      <c r="I147" s="22"/>
      <c r="J147" s="18" t="s">
        <v>71</v>
      </c>
      <c r="K147" s="22"/>
      <c r="L147" s="22"/>
      <c r="M147" s="22"/>
      <c r="N147" s="19" t="s">
        <v>73</v>
      </c>
      <c r="O147" s="19" t="s">
        <v>73</v>
      </c>
      <c r="P147" s="22"/>
      <c r="Q147" s="22"/>
      <c r="R147" s="22"/>
      <c r="S147" s="22"/>
      <c r="T147" s="22"/>
      <c r="U147" s="22"/>
      <c r="V147" s="22"/>
      <c r="W147" s="22"/>
      <c r="X147" s="22"/>
      <c r="Y147" s="22"/>
      <c r="Z147" s="22"/>
      <c r="AA147" s="22"/>
      <c r="AB147" s="22"/>
      <c r="AC147" s="22"/>
      <c r="AD147" s="22"/>
      <c r="AE147" s="20"/>
      <c r="AF147" s="20"/>
      <c r="AG147" s="20"/>
      <c r="AH147" s="20"/>
    </row>
    <row r="148" spans="1:34" ht="25.5" x14ac:dyDescent="0.2">
      <c r="A148" s="17" t="s">
        <v>913</v>
      </c>
      <c r="B148" s="17" t="s">
        <v>916</v>
      </c>
      <c r="C148" s="17" t="s">
        <v>917</v>
      </c>
      <c r="D148" s="21" t="s">
        <v>918</v>
      </c>
      <c r="E148" s="19" t="s">
        <v>919</v>
      </c>
      <c r="F148" s="18" t="s">
        <v>101</v>
      </c>
      <c r="G148" s="22"/>
      <c r="H148" s="22"/>
      <c r="I148" s="22"/>
      <c r="J148" s="18" t="s">
        <v>71</v>
      </c>
      <c r="K148" s="22"/>
      <c r="L148" s="22"/>
      <c r="M148" s="22"/>
      <c r="N148" s="19" t="s">
        <v>73</v>
      </c>
      <c r="O148" s="19" t="s">
        <v>73</v>
      </c>
      <c r="P148" s="22"/>
      <c r="Q148" s="22"/>
      <c r="R148" s="22"/>
      <c r="S148" s="22"/>
      <c r="T148" s="22"/>
      <c r="U148" s="19" t="s">
        <v>128</v>
      </c>
      <c r="V148" s="22"/>
      <c r="W148" s="22"/>
      <c r="X148" s="22"/>
      <c r="Y148" s="22"/>
      <c r="Z148" s="22"/>
      <c r="AA148" s="22"/>
      <c r="AB148" s="22"/>
      <c r="AC148" s="22"/>
      <c r="AD148" s="22"/>
      <c r="AE148" s="20"/>
      <c r="AF148" s="20"/>
      <c r="AG148" s="20"/>
      <c r="AH148" s="20"/>
    </row>
    <row r="149" spans="1:34" x14ac:dyDescent="0.2">
      <c r="A149" s="17" t="s">
        <v>913</v>
      </c>
      <c r="B149" s="17" t="s">
        <v>920</v>
      </c>
      <c r="C149" s="17" t="s">
        <v>921</v>
      </c>
      <c r="D149" s="21" t="s">
        <v>922</v>
      </c>
      <c r="E149" s="18">
        <v>2</v>
      </c>
      <c r="F149" s="18" t="s">
        <v>101</v>
      </c>
      <c r="G149" s="22"/>
      <c r="H149" s="22"/>
      <c r="I149" s="22"/>
      <c r="J149" s="18" t="s">
        <v>71</v>
      </c>
      <c r="K149" s="22"/>
      <c r="L149" s="22"/>
      <c r="M149" s="22"/>
      <c r="N149" s="19" t="s">
        <v>73</v>
      </c>
      <c r="O149" s="19" t="s">
        <v>73</v>
      </c>
      <c r="P149" s="22"/>
      <c r="Q149" s="22"/>
      <c r="R149" s="22"/>
      <c r="S149" s="22"/>
      <c r="T149" s="22"/>
      <c r="U149" s="19" t="s">
        <v>128</v>
      </c>
      <c r="V149" s="22"/>
      <c r="W149" s="22"/>
      <c r="X149" s="22"/>
      <c r="Y149" s="22"/>
      <c r="Z149" s="22"/>
      <c r="AA149" s="22"/>
      <c r="AB149" s="22"/>
      <c r="AC149" s="22"/>
      <c r="AD149" s="22"/>
      <c r="AE149" s="17" t="s">
        <v>923</v>
      </c>
      <c r="AF149" s="20"/>
      <c r="AG149" s="20"/>
      <c r="AH149" s="20"/>
    </row>
    <row r="150" spans="1:34" x14ac:dyDescent="0.2">
      <c r="A150" s="17" t="s">
        <v>913</v>
      </c>
      <c r="B150" s="17" t="s">
        <v>924</v>
      </c>
      <c r="C150" s="17" t="s">
        <v>925</v>
      </c>
      <c r="D150" s="21" t="s">
        <v>926</v>
      </c>
      <c r="E150" s="18" t="s">
        <v>87</v>
      </c>
      <c r="F150" s="18" t="s">
        <v>101</v>
      </c>
      <c r="G150" s="22"/>
      <c r="H150" s="22"/>
      <c r="I150" s="22"/>
      <c r="J150" s="18" t="s">
        <v>71</v>
      </c>
      <c r="K150" s="22"/>
      <c r="L150" s="22"/>
      <c r="M150" s="22"/>
      <c r="N150" s="19" t="s">
        <v>73</v>
      </c>
      <c r="O150" s="19" t="s">
        <v>73</v>
      </c>
      <c r="P150" s="22"/>
      <c r="Q150" s="22"/>
      <c r="R150" s="22"/>
      <c r="S150" s="22"/>
      <c r="T150" s="22"/>
      <c r="U150" s="19" t="s">
        <v>128</v>
      </c>
      <c r="V150" s="22"/>
      <c r="W150" s="22"/>
      <c r="X150" s="22"/>
      <c r="Y150" s="22"/>
      <c r="Z150" s="22"/>
      <c r="AA150" s="22"/>
      <c r="AB150" s="22"/>
      <c r="AC150" s="22"/>
      <c r="AD150" s="22"/>
      <c r="AE150" s="17" t="s">
        <v>927</v>
      </c>
      <c r="AF150" s="20"/>
      <c r="AG150" s="20"/>
      <c r="AH150" s="20"/>
    </row>
    <row r="151" spans="1:34" x14ac:dyDescent="0.2">
      <c r="A151" s="17" t="s">
        <v>913</v>
      </c>
      <c r="B151" s="17" t="s">
        <v>928</v>
      </c>
      <c r="C151" s="17" t="s">
        <v>929</v>
      </c>
      <c r="D151" s="17" t="s">
        <v>930</v>
      </c>
      <c r="E151" s="18" t="s">
        <v>392</v>
      </c>
      <c r="F151" s="18" t="s">
        <v>101</v>
      </c>
      <c r="G151" s="22"/>
      <c r="H151" s="22"/>
      <c r="I151" s="22"/>
      <c r="J151" s="19" t="s">
        <v>71</v>
      </c>
      <c r="K151" s="22"/>
      <c r="L151" s="22"/>
      <c r="M151" s="22"/>
      <c r="N151" s="19" t="s">
        <v>73</v>
      </c>
      <c r="O151" s="19" t="s">
        <v>73</v>
      </c>
      <c r="P151" s="22"/>
      <c r="Q151" s="22"/>
      <c r="R151" s="22"/>
      <c r="S151" s="22"/>
      <c r="T151" s="22"/>
      <c r="U151" s="19" t="s">
        <v>128</v>
      </c>
      <c r="V151" s="22"/>
      <c r="W151" s="22"/>
      <c r="X151" s="22"/>
      <c r="Y151" s="22"/>
      <c r="Z151" s="22"/>
      <c r="AA151" s="22"/>
      <c r="AB151" s="22"/>
      <c r="AC151" s="22"/>
      <c r="AD151" s="22"/>
      <c r="AE151" s="20"/>
      <c r="AF151" s="20"/>
      <c r="AG151" s="20"/>
      <c r="AH151" s="20"/>
    </row>
    <row r="152" spans="1:34" x14ac:dyDescent="0.2">
      <c r="A152" s="17" t="s">
        <v>931</v>
      </c>
      <c r="B152" s="17" t="s">
        <v>932</v>
      </c>
      <c r="C152" s="17" t="s">
        <v>933</v>
      </c>
      <c r="D152" s="17" t="s">
        <v>934</v>
      </c>
      <c r="E152" s="19" t="s">
        <v>392</v>
      </c>
      <c r="F152" s="18" t="s">
        <v>126</v>
      </c>
      <c r="G152" s="18" t="s">
        <v>88</v>
      </c>
      <c r="H152" s="18" t="s">
        <v>89</v>
      </c>
      <c r="I152" s="18" t="s">
        <v>70</v>
      </c>
      <c r="J152" s="18" t="s">
        <v>104</v>
      </c>
      <c r="K152" s="18" t="s">
        <v>129</v>
      </c>
      <c r="L152" s="18" t="s">
        <v>117</v>
      </c>
      <c r="M152" s="18" t="s">
        <v>117</v>
      </c>
      <c r="N152" s="19" t="s">
        <v>73</v>
      </c>
      <c r="O152" s="19" t="s">
        <v>73</v>
      </c>
      <c r="P152" s="18" t="s">
        <v>131</v>
      </c>
      <c r="Q152" s="18" t="s">
        <v>75</v>
      </c>
      <c r="R152" s="18" t="s">
        <v>73</v>
      </c>
      <c r="S152" s="18" t="s">
        <v>73</v>
      </c>
      <c r="T152" s="18" t="s">
        <v>73</v>
      </c>
      <c r="U152" s="18" t="s">
        <v>243</v>
      </c>
      <c r="V152" s="18" t="s">
        <v>74</v>
      </c>
      <c r="W152" s="18" t="s">
        <v>108</v>
      </c>
      <c r="X152" s="18" t="s">
        <v>935</v>
      </c>
      <c r="Y152" s="18" t="s">
        <v>78</v>
      </c>
      <c r="Z152" s="22"/>
      <c r="AA152" s="18" t="s">
        <v>119</v>
      </c>
      <c r="AB152" s="18" t="s">
        <v>73</v>
      </c>
      <c r="AC152" s="18" t="s">
        <v>936</v>
      </c>
      <c r="AD152" s="18" t="s">
        <v>82</v>
      </c>
      <c r="AE152" s="20"/>
      <c r="AF152" s="17" t="s">
        <v>937</v>
      </c>
      <c r="AG152" s="20"/>
      <c r="AH152" s="20"/>
    </row>
    <row r="153" spans="1:34" x14ac:dyDescent="0.2">
      <c r="A153" s="21" t="s">
        <v>931</v>
      </c>
      <c r="B153" s="21" t="s">
        <v>938</v>
      </c>
      <c r="C153" s="21" t="s">
        <v>939</v>
      </c>
      <c r="D153" s="21" t="s">
        <v>940</v>
      </c>
      <c r="E153" s="19">
        <v>3</v>
      </c>
      <c r="F153" s="18" t="s">
        <v>126</v>
      </c>
      <c r="G153" s="18" t="s">
        <v>229</v>
      </c>
      <c r="H153" s="18" t="s">
        <v>89</v>
      </c>
      <c r="I153" s="18" t="s">
        <v>70</v>
      </c>
      <c r="J153" s="19" t="s">
        <v>104</v>
      </c>
      <c r="K153" s="19" t="s">
        <v>129</v>
      </c>
      <c r="L153" s="19" t="s">
        <v>156</v>
      </c>
      <c r="M153" s="19" t="s">
        <v>168</v>
      </c>
      <c r="N153" s="19" t="s">
        <v>73</v>
      </c>
      <c r="O153" s="19" t="s">
        <v>74</v>
      </c>
      <c r="P153" s="19" t="s">
        <v>94</v>
      </c>
      <c r="Q153" s="19" t="s">
        <v>75</v>
      </c>
      <c r="R153" s="19" t="s">
        <v>74</v>
      </c>
      <c r="S153" s="19" t="s">
        <v>73</v>
      </c>
      <c r="T153" s="19" t="s">
        <v>73</v>
      </c>
      <c r="U153" s="19" t="s">
        <v>941</v>
      </c>
      <c r="V153" s="19" t="s">
        <v>74</v>
      </c>
      <c r="W153" s="19" t="s">
        <v>158</v>
      </c>
      <c r="X153" s="19" t="s">
        <v>109</v>
      </c>
      <c r="Y153" s="19" t="s">
        <v>78</v>
      </c>
      <c r="Z153" s="19" t="s">
        <v>73</v>
      </c>
      <c r="AA153" s="19" t="s">
        <v>79</v>
      </c>
      <c r="AB153" s="19" t="s">
        <v>73</v>
      </c>
      <c r="AC153" s="19" t="s">
        <v>77</v>
      </c>
      <c r="AD153" s="19" t="s">
        <v>82</v>
      </c>
      <c r="AE153" s="21" t="s">
        <v>942</v>
      </c>
      <c r="AF153" s="17"/>
      <c r="AG153" s="20"/>
      <c r="AH153" s="20"/>
    </row>
    <row r="154" spans="1:34" x14ac:dyDescent="0.2">
      <c r="A154" s="17" t="s">
        <v>931</v>
      </c>
      <c r="B154" s="17" t="s">
        <v>943</v>
      </c>
      <c r="C154" s="17" t="s">
        <v>944</v>
      </c>
      <c r="D154" s="17" t="s">
        <v>945</v>
      </c>
      <c r="E154" s="18">
        <v>5</v>
      </c>
      <c r="F154" s="18" t="s">
        <v>126</v>
      </c>
      <c r="G154" s="18" t="s">
        <v>88</v>
      </c>
      <c r="H154" s="18" t="s">
        <v>230</v>
      </c>
      <c r="I154" s="18" t="s">
        <v>70</v>
      </c>
      <c r="J154" s="18" t="s">
        <v>104</v>
      </c>
      <c r="K154" s="18" t="s">
        <v>129</v>
      </c>
      <c r="L154" s="18" t="s">
        <v>118</v>
      </c>
      <c r="M154" s="18" t="s">
        <v>106</v>
      </c>
      <c r="N154" s="18" t="s">
        <v>73</v>
      </c>
      <c r="O154" s="19" t="s">
        <v>73</v>
      </c>
      <c r="P154" s="18" t="s">
        <v>94</v>
      </c>
      <c r="Q154" s="18" t="s">
        <v>75</v>
      </c>
      <c r="R154" s="18" t="s">
        <v>73</v>
      </c>
      <c r="S154" s="18" t="s">
        <v>73</v>
      </c>
      <c r="T154" s="18" t="s">
        <v>73</v>
      </c>
      <c r="U154" s="18" t="s">
        <v>243</v>
      </c>
      <c r="V154" s="18" t="s">
        <v>74</v>
      </c>
      <c r="W154" s="18" t="s">
        <v>108</v>
      </c>
      <c r="X154" s="18" t="s">
        <v>946</v>
      </c>
      <c r="Y154" s="18" t="s">
        <v>78</v>
      </c>
      <c r="Z154" s="18" t="s">
        <v>71</v>
      </c>
      <c r="AA154" s="18" t="s">
        <v>119</v>
      </c>
      <c r="AB154" s="18" t="s">
        <v>73</v>
      </c>
      <c r="AC154" s="18" t="s">
        <v>201</v>
      </c>
      <c r="AD154" s="18" t="s">
        <v>131</v>
      </c>
      <c r="AE154" s="17" t="s">
        <v>947</v>
      </c>
      <c r="AF154" s="17" t="s">
        <v>948</v>
      </c>
      <c r="AG154" s="20"/>
      <c r="AH154" s="20"/>
    </row>
    <row r="155" spans="1:34" x14ac:dyDescent="0.2">
      <c r="A155" s="17" t="s">
        <v>949</v>
      </c>
      <c r="B155" s="17" t="s">
        <v>950</v>
      </c>
      <c r="C155" s="17" t="s">
        <v>951</v>
      </c>
      <c r="D155" s="17" t="s">
        <v>952</v>
      </c>
      <c r="E155" s="19">
        <v>2</v>
      </c>
      <c r="F155" s="18" t="s">
        <v>115</v>
      </c>
      <c r="G155" s="18" t="s">
        <v>68</v>
      </c>
      <c r="H155" s="18" t="s">
        <v>383</v>
      </c>
      <c r="I155" s="18" t="s">
        <v>70</v>
      </c>
      <c r="J155" s="18" t="s">
        <v>104</v>
      </c>
      <c r="K155" s="18" t="s">
        <v>77</v>
      </c>
      <c r="L155" s="19">
        <v>2</v>
      </c>
      <c r="M155" s="18" t="s">
        <v>248</v>
      </c>
      <c r="N155" s="18" t="s">
        <v>73</v>
      </c>
      <c r="O155" s="18" t="s">
        <v>73</v>
      </c>
      <c r="P155" s="18" t="s">
        <v>73</v>
      </c>
      <c r="Q155" s="18" t="s">
        <v>73</v>
      </c>
      <c r="R155" s="18" t="s">
        <v>73</v>
      </c>
      <c r="S155" s="18" t="s">
        <v>73</v>
      </c>
      <c r="T155" s="18" t="s">
        <v>953</v>
      </c>
      <c r="U155" s="18" t="s">
        <v>157</v>
      </c>
      <c r="V155" s="18" t="s">
        <v>73</v>
      </c>
      <c r="W155" s="18" t="s">
        <v>71</v>
      </c>
      <c r="X155" s="18" t="s">
        <v>73</v>
      </c>
      <c r="Y155" s="18" t="s">
        <v>78</v>
      </c>
      <c r="Z155" s="18" t="s">
        <v>104</v>
      </c>
      <c r="AA155" s="18" t="s">
        <v>79</v>
      </c>
      <c r="AB155" s="18" t="s">
        <v>73</v>
      </c>
      <c r="AC155" s="18" t="s">
        <v>201</v>
      </c>
      <c r="AD155" s="18" t="s">
        <v>73</v>
      </c>
      <c r="AE155" s="17" t="s">
        <v>954</v>
      </c>
      <c r="AF155" s="20"/>
      <c r="AG155" s="20"/>
      <c r="AH155" s="20"/>
    </row>
    <row r="156" spans="1:34" x14ac:dyDescent="0.2">
      <c r="A156" s="17" t="s">
        <v>955</v>
      </c>
      <c r="B156" s="17" t="s">
        <v>956</v>
      </c>
      <c r="C156" s="17" t="s">
        <v>957</v>
      </c>
      <c r="D156" s="17" t="s">
        <v>958</v>
      </c>
      <c r="E156" s="18">
        <v>3</v>
      </c>
      <c r="F156" s="18" t="s">
        <v>959</v>
      </c>
      <c r="G156" s="18" t="s">
        <v>68</v>
      </c>
      <c r="H156" s="18">
        <v>7</v>
      </c>
      <c r="I156" s="18" t="s">
        <v>103</v>
      </c>
      <c r="J156" s="18" t="s">
        <v>104</v>
      </c>
      <c r="K156" s="18" t="s">
        <v>79</v>
      </c>
      <c r="L156" s="18" t="s">
        <v>168</v>
      </c>
      <c r="M156" s="18" t="s">
        <v>168</v>
      </c>
      <c r="N156" s="18" t="s">
        <v>73</v>
      </c>
      <c r="O156" s="22"/>
      <c r="P156" s="22"/>
      <c r="Q156" s="22"/>
      <c r="R156" s="22"/>
      <c r="S156" s="19" t="s">
        <v>73</v>
      </c>
      <c r="T156" s="22"/>
      <c r="U156" s="19" t="s">
        <v>79</v>
      </c>
      <c r="V156" s="19" t="s">
        <v>74</v>
      </c>
      <c r="W156" s="22"/>
      <c r="X156" s="22"/>
      <c r="Y156" s="22"/>
      <c r="Z156" s="22"/>
      <c r="AA156" s="22"/>
      <c r="AB156" s="22"/>
      <c r="AC156" s="22"/>
      <c r="AD156" s="22"/>
      <c r="AE156" s="20"/>
      <c r="AF156" s="20"/>
      <c r="AG156" s="20"/>
      <c r="AH156" s="20"/>
    </row>
    <row r="157" spans="1:34" ht="25.5" x14ac:dyDescent="0.2">
      <c r="A157" s="21" t="s">
        <v>960</v>
      </c>
      <c r="B157" s="17" t="s">
        <v>245</v>
      </c>
      <c r="C157" s="17" t="s">
        <v>961</v>
      </c>
      <c r="D157" s="17" t="s">
        <v>962</v>
      </c>
      <c r="E157" s="18">
        <v>4</v>
      </c>
      <c r="F157" s="18" t="s">
        <v>67</v>
      </c>
      <c r="G157" s="18" t="s">
        <v>88</v>
      </c>
      <c r="H157" s="18" t="s">
        <v>963</v>
      </c>
      <c r="I157" s="18" t="s">
        <v>103</v>
      </c>
      <c r="J157" s="18" t="s">
        <v>104</v>
      </c>
      <c r="K157" s="18" t="s">
        <v>964</v>
      </c>
      <c r="L157" s="19" t="s">
        <v>220</v>
      </c>
      <c r="M157" s="19" t="s">
        <v>106</v>
      </c>
      <c r="N157" s="19" t="s">
        <v>73</v>
      </c>
      <c r="O157" s="18" t="s">
        <v>74</v>
      </c>
      <c r="P157" s="18" t="s">
        <v>131</v>
      </c>
      <c r="Q157" s="18" t="s">
        <v>75</v>
      </c>
      <c r="R157" s="18" t="s">
        <v>74</v>
      </c>
      <c r="S157" s="18" t="s">
        <v>73</v>
      </c>
      <c r="T157" s="18" t="s">
        <v>131</v>
      </c>
      <c r="U157" s="19" t="s">
        <v>74</v>
      </c>
      <c r="V157" s="18" t="s">
        <v>74</v>
      </c>
      <c r="W157" s="18" t="s">
        <v>158</v>
      </c>
      <c r="X157" s="18" t="s">
        <v>109</v>
      </c>
      <c r="Y157" s="18" t="s">
        <v>78</v>
      </c>
      <c r="Z157" s="18" t="s">
        <v>73</v>
      </c>
      <c r="AA157" s="18" t="s">
        <v>79</v>
      </c>
      <c r="AB157" s="18" t="s">
        <v>73</v>
      </c>
      <c r="AC157" s="18" t="s">
        <v>965</v>
      </c>
      <c r="AD157" s="18" t="s">
        <v>82</v>
      </c>
      <c r="AE157" s="20"/>
      <c r="AF157" s="20"/>
      <c r="AG157" s="20"/>
      <c r="AH157" s="20"/>
    </row>
    <row r="158" spans="1:34" x14ac:dyDescent="0.2">
      <c r="A158" s="17" t="s">
        <v>966</v>
      </c>
      <c r="B158" s="17" t="s">
        <v>254</v>
      </c>
      <c r="C158" s="17" t="s">
        <v>967</v>
      </c>
      <c r="D158" s="17" t="s">
        <v>968</v>
      </c>
      <c r="E158" s="18">
        <v>3</v>
      </c>
      <c r="F158" s="18" t="s">
        <v>126</v>
      </c>
      <c r="G158" s="18" t="s">
        <v>68</v>
      </c>
      <c r="H158" s="18" t="s">
        <v>210</v>
      </c>
      <c r="I158" s="18" t="s">
        <v>70</v>
      </c>
      <c r="J158" s="18" t="s">
        <v>104</v>
      </c>
      <c r="K158" s="18" t="s">
        <v>131</v>
      </c>
      <c r="L158" s="18" t="s">
        <v>106</v>
      </c>
      <c r="M158" s="18" t="s">
        <v>220</v>
      </c>
      <c r="N158" s="19" t="s">
        <v>73</v>
      </c>
      <c r="O158" s="18" t="s">
        <v>131</v>
      </c>
      <c r="P158" s="18" t="s">
        <v>131</v>
      </c>
      <c r="Q158" s="18" t="s">
        <v>131</v>
      </c>
      <c r="R158" s="18" t="s">
        <v>74</v>
      </c>
      <c r="S158" s="18" t="s">
        <v>73</v>
      </c>
      <c r="T158" s="18" t="s">
        <v>76</v>
      </c>
      <c r="U158" s="18" t="s">
        <v>147</v>
      </c>
      <c r="V158" s="18" t="s">
        <v>74</v>
      </c>
      <c r="W158" s="18" t="s">
        <v>158</v>
      </c>
      <c r="X158" s="18" t="s">
        <v>357</v>
      </c>
      <c r="Y158" s="18" t="s">
        <v>78</v>
      </c>
      <c r="Z158" s="18" t="s">
        <v>73</v>
      </c>
      <c r="AA158" s="18" t="s">
        <v>79</v>
      </c>
      <c r="AB158" s="18" t="s">
        <v>73</v>
      </c>
      <c r="AC158" s="18" t="s">
        <v>969</v>
      </c>
      <c r="AD158" s="18" t="s">
        <v>132</v>
      </c>
      <c r="AE158" s="20"/>
      <c r="AF158" s="20"/>
      <c r="AG158" s="20"/>
      <c r="AH158" s="20"/>
    </row>
    <row r="159" spans="1:34" x14ac:dyDescent="0.2">
      <c r="A159" s="17" t="s">
        <v>966</v>
      </c>
      <c r="B159" s="17" t="s">
        <v>970</v>
      </c>
      <c r="C159" s="17" t="s">
        <v>971</v>
      </c>
      <c r="D159" s="17" t="s">
        <v>972</v>
      </c>
      <c r="E159" s="18">
        <v>4</v>
      </c>
      <c r="F159" s="18" t="s">
        <v>126</v>
      </c>
      <c r="G159" s="18" t="s">
        <v>68</v>
      </c>
      <c r="H159" s="18" t="s">
        <v>131</v>
      </c>
      <c r="I159" s="18" t="s">
        <v>70</v>
      </c>
      <c r="J159" s="18" t="s">
        <v>104</v>
      </c>
      <c r="K159" s="18" t="s">
        <v>131</v>
      </c>
      <c r="L159" s="18" t="s">
        <v>117</v>
      </c>
      <c r="M159" s="19" t="s">
        <v>107</v>
      </c>
      <c r="N159" s="19" t="s">
        <v>73</v>
      </c>
      <c r="O159" s="18" t="s">
        <v>131</v>
      </c>
      <c r="P159" s="18" t="s">
        <v>131</v>
      </c>
      <c r="Q159" s="18" t="s">
        <v>131</v>
      </c>
      <c r="R159" s="18" t="s">
        <v>74</v>
      </c>
      <c r="S159" s="18" t="s">
        <v>73</v>
      </c>
      <c r="T159" s="18" t="s">
        <v>76</v>
      </c>
      <c r="U159" s="18" t="s">
        <v>147</v>
      </c>
      <c r="V159" s="18" t="s">
        <v>74</v>
      </c>
      <c r="W159" s="18" t="s">
        <v>158</v>
      </c>
      <c r="X159" s="18" t="s">
        <v>109</v>
      </c>
      <c r="Y159" s="18" t="s">
        <v>78</v>
      </c>
      <c r="Z159" s="18" t="s">
        <v>73</v>
      </c>
      <c r="AA159" s="18" t="s">
        <v>79</v>
      </c>
      <c r="AB159" s="18" t="s">
        <v>73</v>
      </c>
      <c r="AC159" s="18" t="s">
        <v>973</v>
      </c>
      <c r="AD159" s="18" t="s">
        <v>132</v>
      </c>
      <c r="AE159" s="20"/>
      <c r="AF159" s="17" t="s">
        <v>974</v>
      </c>
      <c r="AG159" s="20"/>
      <c r="AH159" s="20"/>
    </row>
    <row r="160" spans="1:34" x14ac:dyDescent="0.2">
      <c r="A160" s="17" t="s">
        <v>966</v>
      </c>
      <c r="B160" s="17" t="s">
        <v>975</v>
      </c>
      <c r="C160" s="17" t="s">
        <v>976</v>
      </c>
      <c r="D160" s="17" t="s">
        <v>977</v>
      </c>
      <c r="E160" s="18">
        <v>3</v>
      </c>
      <c r="F160" s="18" t="s">
        <v>126</v>
      </c>
      <c r="G160" s="18" t="s">
        <v>88</v>
      </c>
      <c r="H160" s="18" t="s">
        <v>978</v>
      </c>
      <c r="I160" s="18" t="s">
        <v>131</v>
      </c>
      <c r="J160" s="18" t="s">
        <v>104</v>
      </c>
      <c r="K160" s="18" t="s">
        <v>79</v>
      </c>
      <c r="L160" s="19">
        <v>0.45</v>
      </c>
      <c r="M160" s="19" t="s">
        <v>107</v>
      </c>
      <c r="N160" s="19" t="s">
        <v>73</v>
      </c>
      <c r="O160" s="18" t="s">
        <v>131</v>
      </c>
      <c r="P160" s="18" t="s">
        <v>94</v>
      </c>
      <c r="Q160" s="22"/>
      <c r="R160" s="22"/>
      <c r="S160" s="19" t="s">
        <v>73</v>
      </c>
      <c r="T160" s="22"/>
      <c r="U160" s="18" t="s">
        <v>147</v>
      </c>
      <c r="V160" s="18" t="s">
        <v>74</v>
      </c>
      <c r="W160" s="18" t="s">
        <v>158</v>
      </c>
      <c r="X160" s="18" t="s">
        <v>303</v>
      </c>
      <c r="Y160" s="18" t="s">
        <v>78</v>
      </c>
      <c r="Z160" s="22"/>
      <c r="AA160" s="18" t="s">
        <v>79</v>
      </c>
      <c r="AB160" s="18" t="s">
        <v>80</v>
      </c>
      <c r="AC160" s="18" t="s">
        <v>81</v>
      </c>
      <c r="AD160" s="18" t="s">
        <v>132</v>
      </c>
      <c r="AE160" s="20"/>
      <c r="AF160" s="20"/>
      <c r="AG160" s="20"/>
      <c r="AH160" s="20"/>
    </row>
    <row r="161" spans="1:34" x14ac:dyDescent="0.2">
      <c r="A161" s="17" t="s">
        <v>979</v>
      </c>
      <c r="B161" s="17" t="s">
        <v>591</v>
      </c>
      <c r="C161" s="17" t="s">
        <v>980</v>
      </c>
      <c r="D161" s="17" t="s">
        <v>981</v>
      </c>
      <c r="E161" s="18">
        <v>1</v>
      </c>
      <c r="F161" s="18" t="s">
        <v>101</v>
      </c>
      <c r="G161" s="18" t="s">
        <v>464</v>
      </c>
      <c r="H161" s="18" t="s">
        <v>982</v>
      </c>
      <c r="I161" s="18" t="s">
        <v>983</v>
      </c>
      <c r="J161" s="18" t="s">
        <v>104</v>
      </c>
      <c r="K161" s="18" t="s">
        <v>77</v>
      </c>
      <c r="L161" s="18" t="s">
        <v>211</v>
      </c>
      <c r="M161" s="18" t="s">
        <v>117</v>
      </c>
      <c r="N161" s="19" t="s">
        <v>73</v>
      </c>
      <c r="O161" s="18" t="s">
        <v>131</v>
      </c>
      <c r="P161" s="18" t="s">
        <v>131</v>
      </c>
      <c r="Q161" s="18" t="s">
        <v>131</v>
      </c>
      <c r="R161" s="18" t="s">
        <v>74</v>
      </c>
      <c r="S161" s="19" t="s">
        <v>73</v>
      </c>
      <c r="T161" s="22"/>
      <c r="U161" s="18" t="s">
        <v>147</v>
      </c>
      <c r="V161" s="18" t="s">
        <v>74</v>
      </c>
      <c r="W161" s="18" t="s">
        <v>158</v>
      </c>
      <c r="X161" s="18" t="s">
        <v>984</v>
      </c>
      <c r="Y161" s="18" t="s">
        <v>129</v>
      </c>
      <c r="Z161" s="22"/>
      <c r="AA161" s="18" t="s">
        <v>131</v>
      </c>
      <c r="AB161" s="18" t="s">
        <v>94</v>
      </c>
      <c r="AC161" s="18" t="s">
        <v>216</v>
      </c>
      <c r="AD161" s="22"/>
      <c r="AE161" s="17" t="s">
        <v>985</v>
      </c>
      <c r="AF161" s="20"/>
      <c r="AG161" s="20"/>
      <c r="AH161" s="20"/>
    </row>
    <row r="162" spans="1:34" ht="25.5" x14ac:dyDescent="0.2">
      <c r="A162" s="17" t="s">
        <v>986</v>
      </c>
      <c r="B162" s="17" t="s">
        <v>987</v>
      </c>
      <c r="C162" s="17" t="s">
        <v>988</v>
      </c>
      <c r="D162" s="17" t="s">
        <v>989</v>
      </c>
      <c r="E162" s="18">
        <v>4</v>
      </c>
      <c r="F162" s="18" t="s">
        <v>126</v>
      </c>
      <c r="G162" s="18" t="s">
        <v>88</v>
      </c>
      <c r="H162" s="18" t="s">
        <v>210</v>
      </c>
      <c r="I162" s="18" t="s">
        <v>70</v>
      </c>
      <c r="J162" s="18" t="s">
        <v>104</v>
      </c>
      <c r="K162" s="18" t="s">
        <v>79</v>
      </c>
      <c r="L162" s="18">
        <v>1</v>
      </c>
      <c r="M162" s="19" t="s">
        <v>106</v>
      </c>
      <c r="N162" s="19" t="s">
        <v>73</v>
      </c>
      <c r="O162" s="18" t="s">
        <v>131</v>
      </c>
      <c r="P162" s="18" t="s">
        <v>94</v>
      </c>
      <c r="Q162" s="18" t="s">
        <v>75</v>
      </c>
      <c r="R162" s="22"/>
      <c r="S162" s="19" t="s">
        <v>73</v>
      </c>
      <c r="T162" s="22"/>
      <c r="U162" s="18" t="s">
        <v>243</v>
      </c>
      <c r="V162" s="18" t="s">
        <v>74</v>
      </c>
      <c r="W162" s="18" t="s">
        <v>158</v>
      </c>
      <c r="X162" s="18" t="s">
        <v>129</v>
      </c>
      <c r="Y162" s="18" t="s">
        <v>78</v>
      </c>
      <c r="Z162" s="22"/>
      <c r="AA162" s="18" t="s">
        <v>79</v>
      </c>
      <c r="AB162" s="18" t="s">
        <v>483</v>
      </c>
      <c r="AC162" s="18" t="s">
        <v>231</v>
      </c>
      <c r="AD162" s="18" t="s">
        <v>132</v>
      </c>
      <c r="AE162" s="20"/>
      <c r="AF162" s="21" t="s">
        <v>990</v>
      </c>
      <c r="AG162" s="20"/>
      <c r="AH162" s="20"/>
    </row>
    <row r="163" spans="1:34" x14ac:dyDescent="0.2">
      <c r="A163" s="17" t="s">
        <v>986</v>
      </c>
      <c r="B163" s="17" t="s">
        <v>991</v>
      </c>
      <c r="C163" s="17" t="s">
        <v>992</v>
      </c>
      <c r="D163" s="17" t="s">
        <v>993</v>
      </c>
      <c r="E163" s="18">
        <v>4</v>
      </c>
      <c r="F163" s="18" t="s">
        <v>101</v>
      </c>
      <c r="G163" s="18" t="s">
        <v>102</v>
      </c>
      <c r="H163" s="18" t="s">
        <v>145</v>
      </c>
      <c r="I163" s="18" t="s">
        <v>70</v>
      </c>
      <c r="J163" s="18" t="s">
        <v>104</v>
      </c>
      <c r="K163" s="18" t="s">
        <v>79</v>
      </c>
      <c r="L163" s="18">
        <v>1</v>
      </c>
      <c r="M163" s="18" t="s">
        <v>106</v>
      </c>
      <c r="N163" s="19" t="s">
        <v>73</v>
      </c>
      <c r="O163" s="18" t="s">
        <v>131</v>
      </c>
      <c r="P163" s="18" t="s">
        <v>94</v>
      </c>
      <c r="Q163" s="18" t="s">
        <v>75</v>
      </c>
      <c r="R163" s="22"/>
      <c r="S163" s="19" t="s">
        <v>73</v>
      </c>
      <c r="T163" s="22"/>
      <c r="U163" s="18" t="s">
        <v>243</v>
      </c>
      <c r="V163" s="18" t="s">
        <v>74</v>
      </c>
      <c r="W163" s="18" t="s">
        <v>158</v>
      </c>
      <c r="X163" s="18" t="s">
        <v>357</v>
      </c>
      <c r="Y163" s="18" t="s">
        <v>78</v>
      </c>
      <c r="Z163" s="22"/>
      <c r="AA163" s="18" t="s">
        <v>79</v>
      </c>
      <c r="AB163" s="18" t="s">
        <v>483</v>
      </c>
      <c r="AC163" s="18" t="s">
        <v>231</v>
      </c>
      <c r="AD163" s="18" t="s">
        <v>132</v>
      </c>
      <c r="AE163" s="21" t="s">
        <v>994</v>
      </c>
      <c r="AF163" s="20"/>
      <c r="AG163" s="20"/>
      <c r="AH163" s="20"/>
    </row>
    <row r="164" spans="1:34" x14ac:dyDescent="0.2">
      <c r="A164" s="17" t="s">
        <v>995</v>
      </c>
      <c r="B164" s="17" t="s">
        <v>996</v>
      </c>
      <c r="C164" s="17" t="s">
        <v>997</v>
      </c>
      <c r="D164" s="20"/>
      <c r="E164" s="18" t="s">
        <v>87</v>
      </c>
      <c r="F164" s="19" t="s">
        <v>126</v>
      </c>
      <c r="G164" s="22"/>
      <c r="H164" s="22"/>
      <c r="I164" s="18" t="s">
        <v>402</v>
      </c>
      <c r="J164" s="18" t="s">
        <v>71</v>
      </c>
      <c r="K164" s="18" t="s">
        <v>998</v>
      </c>
      <c r="L164" s="18">
        <v>10</v>
      </c>
      <c r="M164" s="18">
        <v>15</v>
      </c>
      <c r="N164" s="19" t="s">
        <v>73</v>
      </c>
      <c r="O164" s="18" t="s">
        <v>73</v>
      </c>
      <c r="P164" s="18" t="s">
        <v>94</v>
      </c>
      <c r="Q164" s="22"/>
      <c r="R164" s="22"/>
      <c r="S164" s="19" t="s">
        <v>73</v>
      </c>
      <c r="T164" s="22"/>
      <c r="U164" s="18" t="s">
        <v>128</v>
      </c>
      <c r="V164" s="22"/>
      <c r="W164" s="18" t="s">
        <v>129</v>
      </c>
      <c r="X164" s="22"/>
      <c r="Y164" s="18" t="s">
        <v>739</v>
      </c>
      <c r="Z164" s="18" t="s">
        <v>71</v>
      </c>
      <c r="AA164" s="18" t="s">
        <v>79</v>
      </c>
      <c r="AB164" s="18" t="s">
        <v>129</v>
      </c>
      <c r="AC164" s="18" t="s">
        <v>999</v>
      </c>
      <c r="AD164" s="18" t="s">
        <v>73</v>
      </c>
      <c r="AE164" s="17" t="s">
        <v>1000</v>
      </c>
      <c r="AF164" s="20"/>
      <c r="AG164" s="20"/>
      <c r="AH164" s="20"/>
    </row>
    <row r="165" spans="1:34" x14ac:dyDescent="0.2">
      <c r="A165" s="17" t="s">
        <v>995</v>
      </c>
      <c r="B165" s="17" t="s">
        <v>1001</v>
      </c>
      <c r="C165" s="17" t="s">
        <v>1002</v>
      </c>
      <c r="D165" s="17" t="s">
        <v>1003</v>
      </c>
      <c r="E165" s="18">
        <v>5</v>
      </c>
      <c r="F165" s="22"/>
      <c r="G165" s="22"/>
      <c r="H165" s="22"/>
      <c r="I165" s="22"/>
      <c r="J165" s="22"/>
      <c r="K165" s="22"/>
      <c r="L165" s="22"/>
      <c r="M165" s="22"/>
      <c r="N165" s="19" t="s">
        <v>73</v>
      </c>
      <c r="O165" s="22"/>
      <c r="P165" s="22"/>
      <c r="Q165" s="22"/>
      <c r="R165" s="22"/>
      <c r="S165" s="19" t="s">
        <v>73</v>
      </c>
      <c r="T165" s="22"/>
      <c r="U165" s="22"/>
      <c r="V165" s="22"/>
      <c r="W165" s="22"/>
      <c r="X165" s="22"/>
      <c r="Y165" s="22"/>
      <c r="Z165" s="22"/>
      <c r="AA165" s="22"/>
      <c r="AB165" s="22"/>
      <c r="AC165" s="22"/>
      <c r="AD165" s="22"/>
      <c r="AE165" s="20"/>
      <c r="AF165" s="20"/>
      <c r="AG165" s="20"/>
      <c r="AH165" s="20"/>
    </row>
    <row r="166" spans="1:34" ht="25.5" x14ac:dyDescent="0.2">
      <c r="A166" s="17" t="s">
        <v>995</v>
      </c>
      <c r="B166" s="17" t="s">
        <v>1004</v>
      </c>
      <c r="C166" s="17" t="s">
        <v>1005</v>
      </c>
      <c r="D166" s="17" t="s">
        <v>1006</v>
      </c>
      <c r="E166" s="18">
        <v>4</v>
      </c>
      <c r="F166" s="22"/>
      <c r="G166" s="22"/>
      <c r="H166" s="22"/>
      <c r="I166" s="22"/>
      <c r="J166" s="18" t="s">
        <v>71</v>
      </c>
      <c r="K166" s="22"/>
      <c r="L166" s="19"/>
      <c r="M166" s="19"/>
      <c r="N166" s="19" t="s">
        <v>73</v>
      </c>
      <c r="O166" s="22"/>
      <c r="P166" s="22"/>
      <c r="Q166" s="22"/>
      <c r="R166" s="22"/>
      <c r="S166" s="19" t="s">
        <v>73</v>
      </c>
      <c r="T166" s="22"/>
      <c r="U166" s="22"/>
      <c r="V166" s="22"/>
      <c r="W166" s="22"/>
      <c r="X166" s="22"/>
      <c r="Y166" s="22"/>
      <c r="Z166" s="22"/>
      <c r="AA166" s="22"/>
      <c r="AB166" s="22"/>
      <c r="AC166" s="22"/>
      <c r="AD166" s="22"/>
      <c r="AE166" s="20"/>
      <c r="AF166" s="17" t="s">
        <v>1007</v>
      </c>
      <c r="AG166" s="20"/>
      <c r="AH166" s="20"/>
    </row>
    <row r="167" spans="1:34" x14ac:dyDescent="0.2">
      <c r="A167" s="17" t="s">
        <v>1008</v>
      </c>
      <c r="B167" s="17" t="s">
        <v>1009</v>
      </c>
      <c r="C167" s="17" t="s">
        <v>1010</v>
      </c>
      <c r="D167" s="17" t="s">
        <v>1011</v>
      </c>
      <c r="E167" s="18">
        <v>2</v>
      </c>
      <c r="F167" s="19" t="s">
        <v>126</v>
      </c>
      <c r="G167" s="18" t="s">
        <v>869</v>
      </c>
      <c r="H167" s="18" t="s">
        <v>1012</v>
      </c>
      <c r="I167" s="18" t="s">
        <v>402</v>
      </c>
      <c r="J167" s="18" t="s">
        <v>237</v>
      </c>
      <c r="K167" s="18" t="s">
        <v>77</v>
      </c>
      <c r="L167" s="18" t="s">
        <v>118</v>
      </c>
      <c r="M167" s="18">
        <v>1</v>
      </c>
      <c r="N167" s="19" t="s">
        <v>74</v>
      </c>
      <c r="O167" s="18" t="s">
        <v>73</v>
      </c>
      <c r="P167" s="18" t="s">
        <v>94</v>
      </c>
      <c r="Q167" s="22"/>
      <c r="R167" s="22"/>
      <c r="S167" s="19" t="s">
        <v>74</v>
      </c>
      <c r="T167" s="18" t="s">
        <v>76</v>
      </c>
      <c r="U167" s="22"/>
      <c r="V167" s="18" t="s">
        <v>74</v>
      </c>
      <c r="W167" s="18" t="s">
        <v>129</v>
      </c>
      <c r="X167" s="18" t="s">
        <v>1013</v>
      </c>
      <c r="Y167" s="18" t="s">
        <v>739</v>
      </c>
      <c r="Z167" s="18" t="s">
        <v>268</v>
      </c>
      <c r="AA167" s="18" t="s">
        <v>119</v>
      </c>
      <c r="AB167" s="22"/>
      <c r="AC167" s="18" t="s">
        <v>109</v>
      </c>
      <c r="AD167" s="22"/>
      <c r="AE167" s="17" t="s">
        <v>1014</v>
      </c>
      <c r="AF167" s="20"/>
      <c r="AG167" s="20"/>
      <c r="AH167" s="20"/>
    </row>
    <row r="168" spans="1:34" x14ac:dyDescent="0.2">
      <c r="A168" s="17" t="s">
        <v>1015</v>
      </c>
      <c r="B168" s="17" t="s">
        <v>1016</v>
      </c>
      <c r="C168" s="17" t="s">
        <v>1017</v>
      </c>
      <c r="D168" s="17" t="s">
        <v>1018</v>
      </c>
      <c r="E168" s="18">
        <v>4</v>
      </c>
      <c r="F168" s="18" t="s">
        <v>126</v>
      </c>
      <c r="G168" s="18" t="s">
        <v>88</v>
      </c>
      <c r="H168" s="18" t="s">
        <v>230</v>
      </c>
      <c r="I168" s="18" t="s">
        <v>70</v>
      </c>
      <c r="J168" s="18" t="s">
        <v>104</v>
      </c>
      <c r="K168" s="18" t="s">
        <v>1019</v>
      </c>
      <c r="L168" s="18">
        <v>1</v>
      </c>
      <c r="M168" s="18">
        <v>1</v>
      </c>
      <c r="N168" s="19" t="s">
        <v>73</v>
      </c>
      <c r="O168" s="19" t="s">
        <v>74</v>
      </c>
      <c r="P168" s="22"/>
      <c r="Q168" s="18" t="s">
        <v>77</v>
      </c>
      <c r="R168" s="22"/>
      <c r="S168" s="19" t="s">
        <v>73</v>
      </c>
      <c r="T168" s="22"/>
      <c r="U168" s="22"/>
      <c r="V168" s="22"/>
      <c r="W168" s="22"/>
      <c r="X168" s="22"/>
      <c r="Y168" s="22"/>
      <c r="Z168" s="22"/>
      <c r="AA168" s="22"/>
      <c r="AB168" s="22"/>
      <c r="AC168" s="22"/>
      <c r="AD168" s="22"/>
      <c r="AE168" s="20"/>
      <c r="AF168" s="17" t="s">
        <v>1020</v>
      </c>
      <c r="AG168" s="20"/>
      <c r="AH168" s="20"/>
    </row>
    <row r="169" spans="1:34" x14ac:dyDescent="0.2">
      <c r="A169" s="17" t="s">
        <v>1021</v>
      </c>
      <c r="B169" s="17" t="s">
        <v>1022</v>
      </c>
      <c r="C169" s="17" t="s">
        <v>1023</v>
      </c>
      <c r="D169" s="17" t="s">
        <v>1024</v>
      </c>
      <c r="E169" s="18">
        <v>3</v>
      </c>
      <c r="F169" s="18" t="s">
        <v>101</v>
      </c>
      <c r="G169" s="18" t="s">
        <v>102</v>
      </c>
      <c r="H169" s="18" t="s">
        <v>89</v>
      </c>
      <c r="I169" s="18" t="s">
        <v>103</v>
      </c>
      <c r="J169" s="18" t="s">
        <v>104</v>
      </c>
      <c r="K169" s="19" t="s">
        <v>279</v>
      </c>
      <c r="L169" s="18">
        <v>1</v>
      </c>
      <c r="M169" s="18" t="s">
        <v>117</v>
      </c>
      <c r="N169" s="19" t="s">
        <v>73</v>
      </c>
      <c r="O169" s="19" t="s">
        <v>74</v>
      </c>
      <c r="P169" s="19" t="s">
        <v>94</v>
      </c>
      <c r="Q169" s="19" t="s">
        <v>75</v>
      </c>
      <c r="R169" s="22"/>
      <c r="S169" s="19" t="s">
        <v>73</v>
      </c>
      <c r="T169" s="22"/>
      <c r="U169" s="22"/>
      <c r="V169" s="22"/>
      <c r="W169" s="22"/>
      <c r="X169" s="22"/>
      <c r="Y169" s="22"/>
      <c r="Z169" s="22"/>
      <c r="AA169" s="22"/>
      <c r="AB169" s="22"/>
      <c r="AC169" s="19" t="s">
        <v>231</v>
      </c>
      <c r="AD169" s="18" t="s">
        <v>82</v>
      </c>
      <c r="AE169" s="20"/>
      <c r="AF169" s="20"/>
      <c r="AG169" s="20"/>
      <c r="AH169" s="20"/>
    </row>
    <row r="170" spans="1:34" x14ac:dyDescent="0.2">
      <c r="A170" s="17" t="s">
        <v>1025</v>
      </c>
      <c r="B170" s="17" t="s">
        <v>872</v>
      </c>
      <c r="C170" s="17" t="s">
        <v>1026</v>
      </c>
      <c r="D170" s="17" t="s">
        <v>1027</v>
      </c>
      <c r="E170" s="18">
        <v>3</v>
      </c>
      <c r="F170" s="18" t="s">
        <v>126</v>
      </c>
      <c r="G170" s="18" t="s">
        <v>229</v>
      </c>
      <c r="H170" s="19">
        <v>7</v>
      </c>
      <c r="I170" s="18" t="s">
        <v>70</v>
      </c>
      <c r="J170" s="19" t="s">
        <v>104</v>
      </c>
      <c r="K170" s="19" t="s">
        <v>279</v>
      </c>
      <c r="L170" s="19" t="s">
        <v>220</v>
      </c>
      <c r="M170" s="19" t="s">
        <v>106</v>
      </c>
      <c r="N170" s="19" t="s">
        <v>73</v>
      </c>
      <c r="O170" s="19" t="s">
        <v>74</v>
      </c>
      <c r="P170" s="19" t="s">
        <v>94</v>
      </c>
      <c r="Q170" s="19" t="s">
        <v>75</v>
      </c>
      <c r="R170" s="22"/>
      <c r="S170" s="19" t="s">
        <v>73</v>
      </c>
      <c r="T170" s="19" t="s">
        <v>73</v>
      </c>
      <c r="U170" s="19" t="s">
        <v>279</v>
      </c>
      <c r="V170" s="19" t="s">
        <v>74</v>
      </c>
      <c r="W170" s="22"/>
      <c r="X170" s="22"/>
      <c r="Y170" s="22"/>
      <c r="Z170" s="22"/>
      <c r="AA170" s="22"/>
      <c r="AB170" s="22"/>
      <c r="AC170" s="19" t="s">
        <v>231</v>
      </c>
      <c r="AD170" s="22"/>
      <c r="AE170" s="20"/>
      <c r="AF170" s="17" t="s">
        <v>1028</v>
      </c>
      <c r="AG170" s="20"/>
      <c r="AH170" s="20"/>
    </row>
    <row r="171" spans="1:34" x14ac:dyDescent="0.2">
      <c r="A171" s="17" t="s">
        <v>1029</v>
      </c>
      <c r="B171" s="17" t="s">
        <v>1030</v>
      </c>
      <c r="C171" s="17" t="s">
        <v>1031</v>
      </c>
      <c r="D171" s="20"/>
      <c r="E171" s="22"/>
      <c r="F171" s="22"/>
      <c r="G171" s="22"/>
      <c r="H171" s="22"/>
      <c r="I171" s="22"/>
      <c r="J171" s="19" t="s">
        <v>104</v>
      </c>
      <c r="K171" s="22"/>
      <c r="L171" s="22"/>
      <c r="M171" s="22"/>
      <c r="N171" s="19" t="s">
        <v>73</v>
      </c>
      <c r="O171" s="22"/>
      <c r="P171" s="22"/>
      <c r="Q171" s="22"/>
      <c r="R171" s="22"/>
      <c r="S171" s="19" t="s">
        <v>73</v>
      </c>
      <c r="T171" s="19" t="s">
        <v>73</v>
      </c>
      <c r="U171" s="22"/>
      <c r="V171" s="18" t="s">
        <v>74</v>
      </c>
      <c r="W171" s="22"/>
      <c r="X171" s="22"/>
      <c r="Y171" s="22"/>
      <c r="Z171" s="22"/>
      <c r="AA171" s="22"/>
      <c r="AB171" s="22"/>
      <c r="AC171" s="22"/>
      <c r="AD171" s="22"/>
      <c r="AE171" s="20"/>
      <c r="AF171" s="20"/>
      <c r="AG171" s="20"/>
      <c r="AH171" s="20"/>
    </row>
    <row r="172" spans="1:34" x14ac:dyDescent="0.2">
      <c r="A172" s="17" t="s">
        <v>1032</v>
      </c>
      <c r="B172" s="17" t="s">
        <v>1033</v>
      </c>
      <c r="C172" s="17" t="s">
        <v>1034</v>
      </c>
      <c r="D172" s="20"/>
      <c r="E172" s="19">
        <v>4</v>
      </c>
      <c r="F172" s="18" t="s">
        <v>101</v>
      </c>
      <c r="G172" s="18" t="s">
        <v>102</v>
      </c>
      <c r="H172" s="22"/>
      <c r="I172" s="18" t="s">
        <v>103</v>
      </c>
      <c r="J172" s="18" t="s">
        <v>104</v>
      </c>
      <c r="K172" s="18" t="s">
        <v>1035</v>
      </c>
      <c r="L172" s="19">
        <v>1</v>
      </c>
      <c r="M172" s="19" t="s">
        <v>106</v>
      </c>
      <c r="N172" s="18" t="s">
        <v>73</v>
      </c>
      <c r="O172" s="18" t="s">
        <v>73</v>
      </c>
      <c r="P172" s="18" t="s">
        <v>73</v>
      </c>
      <c r="Q172" s="18" t="s">
        <v>75</v>
      </c>
      <c r="R172" s="18" t="s">
        <v>73</v>
      </c>
      <c r="S172" s="18" t="s">
        <v>73</v>
      </c>
      <c r="T172" s="18" t="s">
        <v>73</v>
      </c>
      <c r="U172" s="19" t="s">
        <v>75</v>
      </c>
      <c r="V172" s="19" t="s">
        <v>74</v>
      </c>
      <c r="W172" s="18" t="s">
        <v>206</v>
      </c>
      <c r="X172" s="18" t="s">
        <v>618</v>
      </c>
      <c r="Y172" s="18" t="s">
        <v>78</v>
      </c>
      <c r="Z172" s="18" t="s">
        <v>71</v>
      </c>
      <c r="AA172" s="18" t="s">
        <v>119</v>
      </c>
      <c r="AB172" s="18" t="s">
        <v>483</v>
      </c>
      <c r="AC172" s="18" t="s">
        <v>1036</v>
      </c>
      <c r="AD172" s="18" t="s">
        <v>82</v>
      </c>
      <c r="AE172" s="17" t="s">
        <v>1037</v>
      </c>
      <c r="AF172" s="20"/>
      <c r="AG172" s="20"/>
      <c r="AH172" s="20"/>
    </row>
    <row r="173" spans="1:34" x14ac:dyDescent="0.2">
      <c r="A173" s="17" t="s">
        <v>1038</v>
      </c>
      <c r="B173" s="17" t="s">
        <v>1039</v>
      </c>
      <c r="C173" s="17" t="s">
        <v>1040</v>
      </c>
      <c r="D173" s="17" t="s">
        <v>1041</v>
      </c>
      <c r="E173" s="18">
        <v>3</v>
      </c>
      <c r="F173" s="18" t="s">
        <v>101</v>
      </c>
      <c r="G173" s="18" t="s">
        <v>102</v>
      </c>
      <c r="H173" s="18" t="s">
        <v>673</v>
      </c>
      <c r="I173" s="18" t="s">
        <v>70</v>
      </c>
      <c r="J173" s="18" t="s">
        <v>237</v>
      </c>
      <c r="K173" s="18" t="s">
        <v>1042</v>
      </c>
      <c r="L173" s="18" t="s">
        <v>118</v>
      </c>
      <c r="M173" s="18">
        <v>1</v>
      </c>
      <c r="N173" s="18" t="s">
        <v>73</v>
      </c>
      <c r="O173" s="18" t="s">
        <v>73</v>
      </c>
      <c r="P173" s="18" t="s">
        <v>73</v>
      </c>
      <c r="Q173" s="18" t="s">
        <v>75</v>
      </c>
      <c r="R173" s="18" t="s">
        <v>73</v>
      </c>
      <c r="S173" s="18" t="s">
        <v>74</v>
      </c>
      <c r="T173" s="18" t="s">
        <v>73</v>
      </c>
      <c r="U173" s="18" t="s">
        <v>243</v>
      </c>
      <c r="V173" s="18" t="s">
        <v>74</v>
      </c>
      <c r="W173" s="18" t="s">
        <v>509</v>
      </c>
      <c r="X173" s="18" t="s">
        <v>129</v>
      </c>
      <c r="Y173" s="18" t="s">
        <v>655</v>
      </c>
      <c r="Z173" s="18" t="s">
        <v>73</v>
      </c>
      <c r="AA173" s="18" t="s">
        <v>119</v>
      </c>
      <c r="AB173" s="18" t="s">
        <v>1043</v>
      </c>
      <c r="AC173" s="18" t="s">
        <v>1044</v>
      </c>
      <c r="AD173" s="18" t="s">
        <v>73</v>
      </c>
      <c r="AE173" s="20"/>
      <c r="AF173" s="20"/>
      <c r="AG173" s="20"/>
      <c r="AH173" s="20"/>
    </row>
    <row r="174" spans="1:34" x14ac:dyDescent="0.2">
      <c r="A174" s="17" t="s">
        <v>1045</v>
      </c>
      <c r="B174" s="17" t="s">
        <v>1046</v>
      </c>
      <c r="C174" s="17" t="s">
        <v>1047</v>
      </c>
      <c r="D174" s="17" t="s">
        <v>1048</v>
      </c>
      <c r="E174" s="22"/>
      <c r="F174" s="22"/>
      <c r="G174" s="22"/>
      <c r="H174" s="22"/>
      <c r="I174" s="22"/>
      <c r="J174" s="19" t="s">
        <v>71</v>
      </c>
      <c r="K174" s="22"/>
      <c r="L174" s="22"/>
      <c r="M174" s="22"/>
      <c r="N174" s="18" t="s">
        <v>73</v>
      </c>
      <c r="O174" s="22"/>
      <c r="P174" s="22"/>
      <c r="Q174" s="22"/>
      <c r="R174" s="22"/>
      <c r="S174" s="22"/>
      <c r="T174" s="19" t="s">
        <v>73</v>
      </c>
      <c r="U174" s="22"/>
      <c r="V174" s="22"/>
      <c r="W174" s="22"/>
      <c r="X174" s="22"/>
      <c r="Y174" s="22"/>
      <c r="Z174" s="22"/>
      <c r="AA174" s="22"/>
      <c r="AB174" s="22"/>
      <c r="AC174" s="22"/>
      <c r="AD174" s="22"/>
      <c r="AE174" s="20"/>
      <c r="AF174" s="20"/>
      <c r="AG174" s="20"/>
      <c r="AH174" s="20"/>
    </row>
    <row r="175" spans="1:34" x14ac:dyDescent="0.2">
      <c r="A175" s="17" t="s">
        <v>1049</v>
      </c>
      <c r="B175" s="17" t="s">
        <v>694</v>
      </c>
      <c r="C175" s="17" t="s">
        <v>1050</v>
      </c>
      <c r="D175" s="17" t="s">
        <v>1051</v>
      </c>
      <c r="E175" s="22"/>
      <c r="F175" s="22"/>
      <c r="G175" s="22"/>
      <c r="H175" s="22"/>
      <c r="I175" s="22"/>
      <c r="J175" s="19" t="s">
        <v>104</v>
      </c>
      <c r="K175" s="22"/>
      <c r="L175" s="22"/>
      <c r="M175" s="22"/>
      <c r="N175" s="18" t="s">
        <v>73</v>
      </c>
      <c r="O175" s="22"/>
      <c r="P175" s="22"/>
      <c r="Q175" s="22"/>
      <c r="R175" s="22"/>
      <c r="S175" s="19" t="s">
        <v>73</v>
      </c>
      <c r="T175" s="19" t="s">
        <v>73</v>
      </c>
      <c r="U175" s="22"/>
      <c r="V175" s="22"/>
      <c r="W175" s="22"/>
      <c r="X175" s="22"/>
      <c r="Y175" s="22"/>
      <c r="Z175" s="22"/>
      <c r="AA175" s="22"/>
      <c r="AB175" s="22"/>
      <c r="AC175" s="22"/>
      <c r="AD175" s="22"/>
      <c r="AE175" s="20"/>
      <c r="AF175" s="20"/>
      <c r="AG175" s="20"/>
      <c r="AH175" s="20"/>
    </row>
    <row r="176" spans="1:34" x14ac:dyDescent="0.2">
      <c r="A176" s="17" t="s">
        <v>1052</v>
      </c>
      <c r="B176" s="17" t="s">
        <v>1053</v>
      </c>
      <c r="C176" s="17" t="s">
        <v>1054</v>
      </c>
      <c r="D176" s="17" t="s">
        <v>1055</v>
      </c>
      <c r="E176" s="18">
        <v>3</v>
      </c>
      <c r="F176" s="18" t="s">
        <v>1056</v>
      </c>
      <c r="G176" s="18" t="s">
        <v>1057</v>
      </c>
      <c r="H176" s="18" t="s">
        <v>1058</v>
      </c>
      <c r="I176" s="18" t="s">
        <v>90</v>
      </c>
      <c r="J176" s="18" t="s">
        <v>104</v>
      </c>
      <c r="K176" s="18" t="s">
        <v>1059</v>
      </c>
      <c r="L176" s="18" t="s">
        <v>1060</v>
      </c>
      <c r="M176" s="18" t="s">
        <v>248</v>
      </c>
      <c r="N176" s="18" t="s">
        <v>73</v>
      </c>
      <c r="O176" s="18" t="s">
        <v>73</v>
      </c>
      <c r="P176" s="18" t="s">
        <v>94</v>
      </c>
      <c r="Q176" s="18" t="s">
        <v>77</v>
      </c>
      <c r="R176" s="18" t="s">
        <v>73</v>
      </c>
      <c r="S176" s="18" t="s">
        <v>73</v>
      </c>
      <c r="T176" s="18" t="s">
        <v>73</v>
      </c>
      <c r="U176" s="18" t="s">
        <v>738</v>
      </c>
      <c r="V176" s="18" t="s">
        <v>74</v>
      </c>
      <c r="W176" s="18" t="s">
        <v>1061</v>
      </c>
      <c r="X176" s="18" t="s">
        <v>109</v>
      </c>
      <c r="Y176" s="18" t="s">
        <v>78</v>
      </c>
      <c r="Z176" s="18" t="s">
        <v>71</v>
      </c>
      <c r="AA176" s="18" t="s">
        <v>79</v>
      </c>
      <c r="AB176" s="18" t="s">
        <v>71</v>
      </c>
      <c r="AC176" s="18" t="s">
        <v>77</v>
      </c>
      <c r="AD176" s="18" t="s">
        <v>313</v>
      </c>
      <c r="AE176" s="17" t="s">
        <v>1062</v>
      </c>
      <c r="AF176" s="20"/>
      <c r="AG176" s="20"/>
      <c r="AH176" s="20"/>
    </row>
    <row r="177" spans="1:34" x14ac:dyDescent="0.2">
      <c r="A177" s="17" t="s">
        <v>1063</v>
      </c>
      <c r="B177" s="17" t="s">
        <v>1064</v>
      </c>
      <c r="C177" s="17" t="s">
        <v>1065</v>
      </c>
      <c r="D177" s="17" t="s">
        <v>1066</v>
      </c>
      <c r="E177" s="18">
        <v>4</v>
      </c>
      <c r="F177" s="22"/>
      <c r="G177" s="22"/>
      <c r="H177" s="22"/>
      <c r="I177" s="22"/>
      <c r="J177" s="19" t="s">
        <v>71</v>
      </c>
      <c r="K177" s="22"/>
      <c r="L177" s="22"/>
      <c r="M177" s="22"/>
      <c r="N177" s="18" t="s">
        <v>73</v>
      </c>
      <c r="O177" s="22"/>
      <c r="P177" s="22"/>
      <c r="Q177" s="22"/>
      <c r="R177" s="22"/>
      <c r="S177" s="22"/>
      <c r="T177" s="22"/>
      <c r="U177" s="22"/>
      <c r="V177" s="22"/>
      <c r="W177" s="22"/>
      <c r="X177" s="22"/>
      <c r="Y177" s="22"/>
      <c r="Z177" s="22"/>
      <c r="AA177" s="22"/>
      <c r="AB177" s="22"/>
      <c r="AC177" s="22"/>
      <c r="AD177" s="22"/>
      <c r="AE177" s="20"/>
      <c r="AF177" s="20"/>
      <c r="AG177" s="20"/>
      <c r="AH177" s="20"/>
    </row>
    <row r="178" spans="1:34" x14ac:dyDescent="0.2">
      <c r="A178" s="17" t="s">
        <v>1063</v>
      </c>
      <c r="B178" s="17" t="s">
        <v>1067</v>
      </c>
      <c r="C178" s="17" t="s">
        <v>1068</v>
      </c>
      <c r="D178" s="20"/>
      <c r="E178" s="22"/>
      <c r="F178" s="22"/>
      <c r="G178" s="22"/>
      <c r="H178" s="22"/>
      <c r="I178" s="22"/>
      <c r="J178" s="18" t="s">
        <v>71</v>
      </c>
      <c r="K178" s="22"/>
      <c r="L178" s="22"/>
      <c r="M178" s="22"/>
      <c r="N178" s="18" t="s">
        <v>73</v>
      </c>
      <c r="O178" s="22"/>
      <c r="P178" s="22"/>
      <c r="Q178" s="22"/>
      <c r="R178" s="22"/>
      <c r="S178" s="22"/>
      <c r="T178" s="22"/>
      <c r="U178" s="22"/>
      <c r="V178" s="22"/>
      <c r="W178" s="22"/>
      <c r="X178" s="22"/>
      <c r="Y178" s="22"/>
      <c r="Z178" s="22"/>
      <c r="AA178" s="22"/>
      <c r="AB178" s="22"/>
      <c r="AC178" s="22"/>
      <c r="AD178" s="22"/>
      <c r="AE178" s="20"/>
      <c r="AF178" s="20"/>
      <c r="AG178" s="20"/>
      <c r="AH178" s="20"/>
    </row>
    <row r="179" spans="1:34" x14ac:dyDescent="0.2">
      <c r="A179" s="17" t="s">
        <v>1063</v>
      </c>
      <c r="B179" s="17" t="s">
        <v>1069</v>
      </c>
      <c r="C179" s="17" t="s">
        <v>1070</v>
      </c>
      <c r="D179" s="20"/>
      <c r="E179" s="22"/>
      <c r="F179" s="22"/>
      <c r="G179" s="22"/>
      <c r="H179" s="22"/>
      <c r="I179" s="22"/>
      <c r="J179" s="19" t="s">
        <v>71</v>
      </c>
      <c r="K179" s="22"/>
      <c r="L179" s="22"/>
      <c r="M179" s="22"/>
      <c r="N179" s="18" t="s">
        <v>73</v>
      </c>
      <c r="O179" s="22"/>
      <c r="P179" s="22"/>
      <c r="Q179" s="22"/>
      <c r="R179" s="22"/>
      <c r="S179" s="22"/>
      <c r="T179" s="22"/>
      <c r="U179" s="22"/>
      <c r="V179" s="22"/>
      <c r="W179" s="22"/>
      <c r="X179" s="22"/>
      <c r="Y179" s="22"/>
      <c r="Z179" s="22"/>
      <c r="AA179" s="22"/>
      <c r="AB179" s="22"/>
      <c r="AC179" s="22"/>
      <c r="AD179" s="22"/>
      <c r="AE179" s="20"/>
      <c r="AF179" s="20"/>
      <c r="AG179" s="20"/>
      <c r="AH179" s="20"/>
    </row>
    <row r="180" spans="1:34" x14ac:dyDescent="0.2">
      <c r="A180" s="17" t="s">
        <v>1063</v>
      </c>
      <c r="B180" s="17" t="s">
        <v>1071</v>
      </c>
      <c r="C180" s="17" t="s">
        <v>1072</v>
      </c>
      <c r="D180" s="17" t="s">
        <v>1073</v>
      </c>
      <c r="E180" s="18">
        <v>1</v>
      </c>
      <c r="F180" s="18" t="s">
        <v>101</v>
      </c>
      <c r="G180" s="18" t="s">
        <v>102</v>
      </c>
      <c r="H180" s="18" t="s">
        <v>131</v>
      </c>
      <c r="I180" s="18" t="s">
        <v>528</v>
      </c>
      <c r="J180" s="18" t="s">
        <v>71</v>
      </c>
      <c r="K180" s="18" t="s">
        <v>1074</v>
      </c>
      <c r="L180" s="18">
        <v>30</v>
      </c>
      <c r="M180" s="18" t="s">
        <v>131</v>
      </c>
      <c r="N180" s="18" t="s">
        <v>73</v>
      </c>
      <c r="O180" s="18" t="s">
        <v>131</v>
      </c>
      <c r="P180" s="18" t="s">
        <v>71</v>
      </c>
      <c r="Q180" s="18" t="s">
        <v>73</v>
      </c>
      <c r="R180" s="18" t="s">
        <v>73</v>
      </c>
      <c r="S180" s="18" t="s">
        <v>73</v>
      </c>
      <c r="T180" s="19" t="s">
        <v>73</v>
      </c>
      <c r="U180" s="18" t="s">
        <v>94</v>
      </c>
      <c r="V180" s="18" t="s">
        <v>74</v>
      </c>
      <c r="W180" s="18" t="s">
        <v>73</v>
      </c>
      <c r="X180" s="18" t="s">
        <v>73</v>
      </c>
      <c r="Y180" s="18" t="s">
        <v>78</v>
      </c>
      <c r="Z180" s="18" t="s">
        <v>268</v>
      </c>
      <c r="AA180" s="18" t="s">
        <v>93</v>
      </c>
      <c r="AB180" s="18" t="s">
        <v>73</v>
      </c>
      <c r="AC180" s="18" t="s">
        <v>77</v>
      </c>
      <c r="AD180" s="18" t="s">
        <v>131</v>
      </c>
      <c r="AE180" s="20"/>
      <c r="AF180" s="20"/>
      <c r="AG180" s="20"/>
      <c r="AH180" s="20"/>
    </row>
    <row r="181" spans="1:34" x14ac:dyDescent="0.2">
      <c r="A181" s="17" t="s">
        <v>1075</v>
      </c>
      <c r="B181" s="17" t="s">
        <v>591</v>
      </c>
      <c r="C181" s="17" t="s">
        <v>1076</v>
      </c>
      <c r="D181" s="17" t="s">
        <v>1077</v>
      </c>
      <c r="E181" s="18">
        <v>3</v>
      </c>
      <c r="F181" s="18" t="s">
        <v>101</v>
      </c>
      <c r="G181" s="18" t="s">
        <v>229</v>
      </c>
      <c r="H181" s="18" t="s">
        <v>145</v>
      </c>
      <c r="I181" s="18" t="s">
        <v>70</v>
      </c>
      <c r="J181" s="18" t="s">
        <v>104</v>
      </c>
      <c r="K181" s="18" t="s">
        <v>279</v>
      </c>
      <c r="L181" s="18" t="s">
        <v>156</v>
      </c>
      <c r="M181" s="18" t="s">
        <v>156</v>
      </c>
      <c r="N181" s="18" t="s">
        <v>73</v>
      </c>
      <c r="O181" s="18" t="s">
        <v>74</v>
      </c>
      <c r="P181" s="18" t="s">
        <v>94</v>
      </c>
      <c r="Q181" s="18" t="s">
        <v>73</v>
      </c>
      <c r="R181" s="18" t="s">
        <v>73</v>
      </c>
      <c r="S181" s="18" t="s">
        <v>73</v>
      </c>
      <c r="T181" s="18" t="s">
        <v>73</v>
      </c>
      <c r="U181" s="18" t="s">
        <v>807</v>
      </c>
      <c r="V181" s="18" t="s">
        <v>74</v>
      </c>
      <c r="W181" s="18" t="s">
        <v>158</v>
      </c>
      <c r="X181" s="18" t="s">
        <v>1013</v>
      </c>
      <c r="Y181" s="18" t="s">
        <v>78</v>
      </c>
      <c r="Z181" s="18" t="s">
        <v>73</v>
      </c>
      <c r="AA181" s="18" t="s">
        <v>119</v>
      </c>
      <c r="AB181" s="18" t="s">
        <v>73</v>
      </c>
      <c r="AC181" s="18" t="s">
        <v>231</v>
      </c>
      <c r="AD181" s="18" t="s">
        <v>131</v>
      </c>
      <c r="AE181" s="20"/>
      <c r="AF181" s="20"/>
      <c r="AG181" s="20"/>
      <c r="AH181" s="20"/>
    </row>
    <row r="182" spans="1:34" x14ac:dyDescent="0.2">
      <c r="A182" s="21" t="s">
        <v>1078</v>
      </c>
      <c r="B182" s="21" t="s">
        <v>1079</v>
      </c>
      <c r="C182" s="21" t="s">
        <v>1080</v>
      </c>
      <c r="D182" s="21" t="s">
        <v>1080</v>
      </c>
      <c r="E182" s="19">
        <v>3</v>
      </c>
      <c r="F182" s="18" t="s">
        <v>126</v>
      </c>
      <c r="G182" s="18" t="s">
        <v>68</v>
      </c>
      <c r="H182" s="19">
        <v>7</v>
      </c>
      <c r="I182" s="18" t="s">
        <v>70</v>
      </c>
      <c r="J182" s="19" t="s">
        <v>104</v>
      </c>
      <c r="K182" s="19" t="s">
        <v>500</v>
      </c>
      <c r="L182" s="19" t="s">
        <v>106</v>
      </c>
      <c r="M182" s="19">
        <v>0.4</v>
      </c>
      <c r="N182" s="19" t="s">
        <v>73</v>
      </c>
      <c r="O182" s="19" t="s">
        <v>74</v>
      </c>
      <c r="P182" s="19" t="s">
        <v>94</v>
      </c>
      <c r="Q182" s="19" t="s">
        <v>75</v>
      </c>
      <c r="R182" s="19" t="s">
        <v>73</v>
      </c>
      <c r="S182" s="19" t="s">
        <v>73</v>
      </c>
      <c r="T182" s="18"/>
      <c r="U182" s="19" t="s">
        <v>421</v>
      </c>
      <c r="V182" s="19" t="s">
        <v>74</v>
      </c>
      <c r="W182" s="18"/>
      <c r="X182" s="18"/>
      <c r="Y182" s="18"/>
      <c r="Z182" s="18"/>
      <c r="AA182" s="18"/>
      <c r="AB182" s="18"/>
      <c r="AC182" s="18"/>
      <c r="AD182" s="18"/>
      <c r="AE182" s="20"/>
      <c r="AF182" s="20"/>
      <c r="AG182" s="20"/>
      <c r="AH182" s="20"/>
    </row>
    <row r="183" spans="1:34" ht="25.5" x14ac:dyDescent="0.2">
      <c r="A183" s="17" t="s">
        <v>1081</v>
      </c>
      <c r="B183" s="17" t="s">
        <v>1082</v>
      </c>
      <c r="C183" s="17" t="s">
        <v>1083</v>
      </c>
      <c r="D183" s="17" t="s">
        <v>1084</v>
      </c>
      <c r="E183" s="18">
        <v>3</v>
      </c>
      <c r="F183" s="18" t="s">
        <v>115</v>
      </c>
      <c r="G183" s="18" t="s">
        <v>68</v>
      </c>
      <c r="H183" s="18" t="s">
        <v>334</v>
      </c>
      <c r="I183" s="18" t="s">
        <v>70</v>
      </c>
      <c r="J183" s="18" t="s">
        <v>104</v>
      </c>
      <c r="K183" s="18" t="s">
        <v>79</v>
      </c>
      <c r="L183" s="19" t="s">
        <v>107</v>
      </c>
      <c r="M183" s="18" t="s">
        <v>146</v>
      </c>
      <c r="N183" s="18" t="s">
        <v>73</v>
      </c>
      <c r="O183" s="18" t="s">
        <v>73</v>
      </c>
      <c r="P183" s="18" t="s">
        <v>94</v>
      </c>
      <c r="Q183" s="18" t="s">
        <v>77</v>
      </c>
      <c r="R183" s="18" t="s">
        <v>73</v>
      </c>
      <c r="S183" s="18" t="s">
        <v>73</v>
      </c>
      <c r="T183" s="18" t="s">
        <v>73</v>
      </c>
      <c r="U183" s="18" t="s">
        <v>1085</v>
      </c>
      <c r="V183" s="18" t="s">
        <v>74</v>
      </c>
      <c r="W183" s="18" t="s">
        <v>129</v>
      </c>
      <c r="X183" s="18" t="s">
        <v>109</v>
      </c>
      <c r="Y183" s="18" t="s">
        <v>78</v>
      </c>
      <c r="Z183" s="18" t="s">
        <v>73</v>
      </c>
      <c r="AA183" s="18" t="s">
        <v>93</v>
      </c>
      <c r="AB183" s="18" t="s">
        <v>73</v>
      </c>
      <c r="AC183" s="18" t="s">
        <v>832</v>
      </c>
      <c r="AD183" s="18" t="s">
        <v>131</v>
      </c>
      <c r="AE183" s="20"/>
      <c r="AF183" s="20"/>
      <c r="AG183" s="20"/>
      <c r="AH183" s="20"/>
    </row>
    <row r="184" spans="1:34" ht="25.5" x14ac:dyDescent="0.2">
      <c r="A184" s="17" t="s">
        <v>1081</v>
      </c>
      <c r="B184" s="17" t="s">
        <v>1086</v>
      </c>
      <c r="C184" s="17" t="s">
        <v>1087</v>
      </c>
      <c r="D184" s="17" t="s">
        <v>1088</v>
      </c>
      <c r="E184" s="18">
        <v>3</v>
      </c>
      <c r="F184" s="18" t="s">
        <v>126</v>
      </c>
      <c r="G184" s="18" t="s">
        <v>68</v>
      </c>
      <c r="H184" s="18" t="s">
        <v>334</v>
      </c>
      <c r="I184" s="18" t="s">
        <v>70</v>
      </c>
      <c r="J184" s="18" t="s">
        <v>104</v>
      </c>
      <c r="K184" s="18" t="s">
        <v>79</v>
      </c>
      <c r="L184" s="18" t="s">
        <v>146</v>
      </c>
      <c r="M184" s="18" t="s">
        <v>146</v>
      </c>
      <c r="N184" s="18" t="s">
        <v>73</v>
      </c>
      <c r="O184" s="18" t="s">
        <v>73</v>
      </c>
      <c r="P184" s="18" t="s">
        <v>94</v>
      </c>
      <c r="Q184" s="18" t="s">
        <v>77</v>
      </c>
      <c r="R184" s="18" t="s">
        <v>73</v>
      </c>
      <c r="S184" s="18" t="s">
        <v>73</v>
      </c>
      <c r="T184" s="18" t="s">
        <v>73</v>
      </c>
      <c r="U184" s="18" t="s">
        <v>1085</v>
      </c>
      <c r="V184" s="18" t="s">
        <v>74</v>
      </c>
      <c r="W184" s="18" t="s">
        <v>129</v>
      </c>
      <c r="X184" s="18" t="s">
        <v>109</v>
      </c>
      <c r="Y184" s="18" t="s">
        <v>78</v>
      </c>
      <c r="Z184" s="18" t="s">
        <v>73</v>
      </c>
      <c r="AA184" s="18" t="s">
        <v>93</v>
      </c>
      <c r="AB184" s="18" t="s">
        <v>73</v>
      </c>
      <c r="AC184" s="18" t="s">
        <v>832</v>
      </c>
      <c r="AD184" s="18" t="s">
        <v>131</v>
      </c>
      <c r="AE184" s="20"/>
      <c r="AF184" s="20"/>
      <c r="AG184" s="20"/>
      <c r="AH184" s="20"/>
    </row>
    <row r="185" spans="1:34" x14ac:dyDescent="0.2">
      <c r="A185" s="17" t="s">
        <v>1089</v>
      </c>
      <c r="B185" s="17" t="s">
        <v>1090</v>
      </c>
      <c r="C185" s="17" t="s">
        <v>1091</v>
      </c>
      <c r="D185" s="20"/>
      <c r="E185" s="22"/>
      <c r="F185" s="22"/>
      <c r="G185" s="22"/>
      <c r="H185" s="22"/>
      <c r="I185" s="22"/>
      <c r="J185" s="18" t="s">
        <v>104</v>
      </c>
      <c r="K185" s="22"/>
      <c r="L185" s="22"/>
      <c r="M185" s="22"/>
      <c r="N185" s="18" t="s">
        <v>73</v>
      </c>
      <c r="O185" s="22"/>
      <c r="P185" s="22"/>
      <c r="Q185" s="22"/>
      <c r="R185" s="22"/>
      <c r="S185" s="22"/>
      <c r="T185" s="19" t="s">
        <v>73</v>
      </c>
      <c r="U185" s="22"/>
      <c r="V185" s="22"/>
      <c r="W185" s="22"/>
      <c r="X185" s="22"/>
      <c r="Y185" s="22"/>
      <c r="Z185" s="22"/>
      <c r="AA185" s="22"/>
      <c r="AB185" s="22"/>
      <c r="AC185" s="22"/>
      <c r="AD185" s="22"/>
      <c r="AE185" s="17" t="s">
        <v>1092</v>
      </c>
      <c r="AF185" s="20"/>
      <c r="AG185" s="20"/>
      <c r="AH185" s="20"/>
    </row>
    <row r="186" spans="1:34" x14ac:dyDescent="0.2">
      <c r="A186" s="17" t="s">
        <v>1093</v>
      </c>
      <c r="B186" s="17" t="s">
        <v>397</v>
      </c>
      <c r="C186" s="17" t="s">
        <v>1094</v>
      </c>
      <c r="D186" s="17" t="s">
        <v>1095</v>
      </c>
      <c r="E186" s="18">
        <v>3</v>
      </c>
      <c r="F186" s="18" t="s">
        <v>126</v>
      </c>
      <c r="G186" s="18" t="s">
        <v>68</v>
      </c>
      <c r="H186" s="18" t="s">
        <v>69</v>
      </c>
      <c r="I186" s="18" t="s">
        <v>70</v>
      </c>
      <c r="J186" s="18" t="s">
        <v>104</v>
      </c>
      <c r="K186" s="18" t="s">
        <v>1096</v>
      </c>
      <c r="L186" s="18" t="s">
        <v>211</v>
      </c>
      <c r="M186" s="18" t="s">
        <v>107</v>
      </c>
      <c r="N186" s="18" t="s">
        <v>73</v>
      </c>
      <c r="O186" s="18" t="s">
        <v>73</v>
      </c>
      <c r="P186" s="18" t="s">
        <v>94</v>
      </c>
      <c r="Q186" s="18" t="s">
        <v>75</v>
      </c>
      <c r="R186" s="18" t="s">
        <v>74</v>
      </c>
      <c r="S186" s="18" t="s">
        <v>73</v>
      </c>
      <c r="T186" s="19" t="s">
        <v>73</v>
      </c>
      <c r="U186" s="18" t="s">
        <v>73</v>
      </c>
      <c r="V186" s="18" t="s">
        <v>74</v>
      </c>
      <c r="W186" s="18" t="s">
        <v>129</v>
      </c>
      <c r="X186" s="18" t="s">
        <v>1097</v>
      </c>
      <c r="Y186" s="18" t="s">
        <v>78</v>
      </c>
      <c r="Z186" s="18" t="s">
        <v>73</v>
      </c>
      <c r="AA186" s="18" t="s">
        <v>131</v>
      </c>
      <c r="AB186" s="18" t="s">
        <v>73</v>
      </c>
      <c r="AC186" s="18" t="s">
        <v>231</v>
      </c>
      <c r="AD186" s="18" t="s">
        <v>131</v>
      </c>
      <c r="AE186" s="20"/>
      <c r="AF186" s="17" t="s">
        <v>1098</v>
      </c>
      <c r="AG186" s="20"/>
      <c r="AH186" s="20"/>
    </row>
    <row r="187" spans="1:34" x14ac:dyDescent="0.2">
      <c r="A187" s="17" t="s">
        <v>1099</v>
      </c>
      <c r="B187" s="17" t="s">
        <v>162</v>
      </c>
      <c r="C187" s="17" t="s">
        <v>1100</v>
      </c>
      <c r="D187" s="20"/>
      <c r="E187" s="22"/>
      <c r="F187" s="22"/>
      <c r="G187" s="22"/>
      <c r="H187" s="22"/>
      <c r="I187" s="22"/>
      <c r="J187" s="18" t="s">
        <v>104</v>
      </c>
      <c r="K187" s="22"/>
      <c r="L187" s="22"/>
      <c r="M187" s="22"/>
      <c r="N187" s="18" t="s">
        <v>73</v>
      </c>
      <c r="O187" s="22"/>
      <c r="P187" s="22"/>
      <c r="Q187" s="22"/>
      <c r="R187" s="22"/>
      <c r="S187" s="22"/>
      <c r="T187" s="19" t="s">
        <v>73</v>
      </c>
      <c r="U187" s="22"/>
      <c r="V187" s="22"/>
      <c r="W187" s="22"/>
      <c r="X187" s="22"/>
      <c r="Y187" s="22"/>
      <c r="Z187" s="22"/>
      <c r="AA187" s="22"/>
      <c r="AB187" s="22"/>
      <c r="AC187" s="22"/>
      <c r="AD187" s="22"/>
      <c r="AE187" s="17" t="s">
        <v>1101</v>
      </c>
      <c r="AF187" s="20"/>
      <c r="AG187" s="20"/>
      <c r="AH187" s="20"/>
    </row>
    <row r="188" spans="1:34" ht="25.5" x14ac:dyDescent="0.2">
      <c r="A188" s="17" t="s">
        <v>1102</v>
      </c>
      <c r="B188" s="17" t="s">
        <v>282</v>
      </c>
      <c r="C188" s="17" t="s">
        <v>1103</v>
      </c>
      <c r="D188" s="17" t="s">
        <v>1104</v>
      </c>
      <c r="E188" s="18" t="s">
        <v>87</v>
      </c>
      <c r="F188" s="18" t="s">
        <v>101</v>
      </c>
      <c r="G188" s="18" t="s">
        <v>869</v>
      </c>
      <c r="H188" s="18">
        <v>6</v>
      </c>
      <c r="I188" s="18" t="s">
        <v>90</v>
      </c>
      <c r="J188" s="18" t="s">
        <v>71</v>
      </c>
      <c r="K188" s="18" t="s">
        <v>231</v>
      </c>
      <c r="L188" s="18">
        <v>6</v>
      </c>
      <c r="M188" s="18">
        <v>4</v>
      </c>
      <c r="N188" s="18" t="s">
        <v>73</v>
      </c>
      <c r="O188" s="18" t="s">
        <v>73</v>
      </c>
      <c r="P188" s="18" t="s">
        <v>92</v>
      </c>
      <c r="Q188" s="18" t="s">
        <v>75</v>
      </c>
      <c r="R188" s="18" t="s">
        <v>73</v>
      </c>
      <c r="S188" s="18" t="s">
        <v>74</v>
      </c>
      <c r="T188" s="18" t="s">
        <v>76</v>
      </c>
      <c r="U188" s="18" t="s">
        <v>1105</v>
      </c>
      <c r="V188" s="18" t="s">
        <v>74</v>
      </c>
      <c r="W188" s="18" t="s">
        <v>129</v>
      </c>
      <c r="X188" s="18" t="s">
        <v>109</v>
      </c>
      <c r="Y188" s="18" t="s">
        <v>78</v>
      </c>
      <c r="Z188" s="18" t="s">
        <v>73</v>
      </c>
      <c r="AA188" s="18" t="s">
        <v>79</v>
      </c>
      <c r="AB188" s="18" t="s">
        <v>1106</v>
      </c>
      <c r="AC188" s="18" t="s">
        <v>131</v>
      </c>
      <c r="AD188" s="18" t="s">
        <v>129</v>
      </c>
      <c r="AE188" s="17" t="s">
        <v>173</v>
      </c>
      <c r="AF188" s="17" t="s">
        <v>131</v>
      </c>
      <c r="AG188" s="20"/>
      <c r="AH188" s="20"/>
    </row>
    <row r="189" spans="1:34" x14ac:dyDescent="0.2">
      <c r="A189" s="17" t="s">
        <v>1102</v>
      </c>
      <c r="B189" s="17" t="s">
        <v>1107</v>
      </c>
      <c r="C189" s="17" t="s">
        <v>1108</v>
      </c>
      <c r="D189" s="17" t="s">
        <v>1109</v>
      </c>
      <c r="E189" s="18">
        <v>3</v>
      </c>
      <c r="F189" s="18" t="s">
        <v>101</v>
      </c>
      <c r="G189" s="18" t="s">
        <v>102</v>
      </c>
      <c r="H189" s="18" t="s">
        <v>1110</v>
      </c>
      <c r="I189" s="18" t="s">
        <v>528</v>
      </c>
      <c r="J189" s="18" t="s">
        <v>71</v>
      </c>
      <c r="K189" s="18" t="s">
        <v>1019</v>
      </c>
      <c r="L189" s="18">
        <v>4</v>
      </c>
      <c r="M189" s="18">
        <v>3</v>
      </c>
      <c r="N189" s="18" t="s">
        <v>73</v>
      </c>
      <c r="O189" s="18" t="s">
        <v>73</v>
      </c>
      <c r="P189" s="18" t="s">
        <v>94</v>
      </c>
      <c r="Q189" s="18" t="s">
        <v>75</v>
      </c>
      <c r="R189" s="18" t="s">
        <v>73</v>
      </c>
      <c r="S189" s="18" t="s">
        <v>73</v>
      </c>
      <c r="T189" s="18" t="s">
        <v>129</v>
      </c>
      <c r="U189" s="18" t="s">
        <v>128</v>
      </c>
      <c r="V189" s="18" t="s">
        <v>74</v>
      </c>
      <c r="W189" s="18" t="s">
        <v>129</v>
      </c>
      <c r="X189" s="18" t="s">
        <v>303</v>
      </c>
      <c r="Y189" s="18" t="s">
        <v>78</v>
      </c>
      <c r="Z189" s="18" t="s">
        <v>71</v>
      </c>
      <c r="AA189" s="18" t="s">
        <v>79</v>
      </c>
      <c r="AB189" s="18" t="s">
        <v>71</v>
      </c>
      <c r="AC189" s="18" t="s">
        <v>75</v>
      </c>
      <c r="AD189" s="18" t="s">
        <v>131</v>
      </c>
      <c r="AE189" s="17" t="s">
        <v>1111</v>
      </c>
      <c r="AF189" s="20"/>
      <c r="AG189" s="20"/>
      <c r="AH189" s="20"/>
    </row>
    <row r="190" spans="1:34" ht="25.5" x14ac:dyDescent="0.2">
      <c r="A190" s="17" t="s">
        <v>1102</v>
      </c>
      <c r="B190" s="17" t="s">
        <v>1112</v>
      </c>
      <c r="C190" s="17" t="s">
        <v>1113</v>
      </c>
      <c r="D190" s="17" t="s">
        <v>1114</v>
      </c>
      <c r="E190" s="18">
        <v>3</v>
      </c>
      <c r="F190" s="18" t="s">
        <v>101</v>
      </c>
      <c r="G190" s="18" t="s">
        <v>869</v>
      </c>
      <c r="H190" s="18">
        <v>6</v>
      </c>
      <c r="I190" s="18" t="s">
        <v>90</v>
      </c>
      <c r="J190" s="18" t="s">
        <v>71</v>
      </c>
      <c r="K190" s="18" t="s">
        <v>231</v>
      </c>
      <c r="L190" s="18">
        <v>18</v>
      </c>
      <c r="M190" s="18">
        <v>7</v>
      </c>
      <c r="N190" s="18" t="s">
        <v>73</v>
      </c>
      <c r="O190" s="18" t="s">
        <v>73</v>
      </c>
      <c r="P190" s="18" t="s">
        <v>92</v>
      </c>
      <c r="Q190" s="18" t="s">
        <v>75</v>
      </c>
      <c r="R190" s="18" t="s">
        <v>73</v>
      </c>
      <c r="S190" s="18" t="s">
        <v>74</v>
      </c>
      <c r="T190" s="18" t="s">
        <v>76</v>
      </c>
      <c r="U190" s="18" t="s">
        <v>1105</v>
      </c>
      <c r="V190" s="18" t="s">
        <v>74</v>
      </c>
      <c r="W190" s="18" t="s">
        <v>129</v>
      </c>
      <c r="X190" s="18" t="s">
        <v>109</v>
      </c>
      <c r="Y190" s="18" t="s">
        <v>78</v>
      </c>
      <c r="Z190" s="18" t="s">
        <v>73</v>
      </c>
      <c r="AA190" s="18" t="s">
        <v>79</v>
      </c>
      <c r="AB190" s="18" t="s">
        <v>1106</v>
      </c>
      <c r="AC190" s="18" t="s">
        <v>131</v>
      </c>
      <c r="AD190" s="18" t="s">
        <v>129</v>
      </c>
      <c r="AE190" s="17" t="s">
        <v>173</v>
      </c>
      <c r="AF190" s="17" t="s">
        <v>131</v>
      </c>
      <c r="AG190" s="20"/>
      <c r="AH190" s="20"/>
    </row>
    <row r="191" spans="1:34" ht="25.5" x14ac:dyDescent="0.2">
      <c r="A191" s="17" t="s">
        <v>1102</v>
      </c>
      <c r="B191" s="17" t="s">
        <v>1115</v>
      </c>
      <c r="C191" s="17" t="s">
        <v>1116</v>
      </c>
      <c r="D191" s="17" t="s">
        <v>1117</v>
      </c>
      <c r="E191" s="18">
        <v>3</v>
      </c>
      <c r="F191" s="18" t="s">
        <v>101</v>
      </c>
      <c r="G191" s="18" t="s">
        <v>869</v>
      </c>
      <c r="H191" s="18">
        <v>6</v>
      </c>
      <c r="I191" s="18" t="s">
        <v>90</v>
      </c>
      <c r="J191" s="18" t="s">
        <v>237</v>
      </c>
      <c r="K191" s="18" t="s">
        <v>231</v>
      </c>
      <c r="L191" s="18" t="s">
        <v>118</v>
      </c>
      <c r="M191" s="18" t="s">
        <v>1118</v>
      </c>
      <c r="N191" s="18" t="s">
        <v>73</v>
      </c>
      <c r="O191" s="18" t="s">
        <v>73</v>
      </c>
      <c r="P191" s="18" t="s">
        <v>92</v>
      </c>
      <c r="Q191" s="18" t="s">
        <v>75</v>
      </c>
      <c r="R191" s="18" t="s">
        <v>73</v>
      </c>
      <c r="S191" s="18" t="s">
        <v>74</v>
      </c>
      <c r="T191" s="18" t="s">
        <v>76</v>
      </c>
      <c r="U191" s="18" t="s">
        <v>1105</v>
      </c>
      <c r="V191" s="18" t="s">
        <v>74</v>
      </c>
      <c r="W191" s="18" t="s">
        <v>129</v>
      </c>
      <c r="X191" s="18" t="s">
        <v>109</v>
      </c>
      <c r="Y191" s="18" t="s">
        <v>78</v>
      </c>
      <c r="Z191" s="18" t="s">
        <v>73</v>
      </c>
      <c r="AA191" s="18" t="s">
        <v>79</v>
      </c>
      <c r="AB191" s="18" t="s">
        <v>1106</v>
      </c>
      <c r="AC191" s="18" t="s">
        <v>131</v>
      </c>
      <c r="AD191" s="18" t="s">
        <v>129</v>
      </c>
      <c r="AE191" s="17" t="s">
        <v>173</v>
      </c>
      <c r="AF191" s="17" t="s">
        <v>131</v>
      </c>
      <c r="AG191" s="20"/>
      <c r="AH191" s="20"/>
    </row>
    <row r="192" spans="1:34" x14ac:dyDescent="0.2">
      <c r="A192" s="17" t="s">
        <v>1102</v>
      </c>
      <c r="B192" s="17" t="s">
        <v>1119</v>
      </c>
      <c r="C192" s="17" t="s">
        <v>1120</v>
      </c>
      <c r="D192" s="20"/>
      <c r="E192" s="22"/>
      <c r="F192" s="22"/>
      <c r="G192" s="22"/>
      <c r="H192" s="22"/>
      <c r="I192" s="22"/>
      <c r="J192" s="18" t="s">
        <v>237</v>
      </c>
      <c r="K192" s="22"/>
      <c r="L192" s="22"/>
      <c r="M192" s="22"/>
      <c r="N192" s="18" t="s">
        <v>73</v>
      </c>
      <c r="O192" s="22"/>
      <c r="P192" s="22"/>
      <c r="Q192" s="22"/>
      <c r="R192" s="22"/>
      <c r="S192" s="22"/>
      <c r="T192" s="22"/>
      <c r="U192" s="22"/>
      <c r="V192" s="22"/>
      <c r="W192" s="22"/>
      <c r="X192" s="22"/>
      <c r="Y192" s="22"/>
      <c r="Z192" s="22"/>
      <c r="AA192" s="22"/>
      <c r="AB192" s="22"/>
      <c r="AC192" s="22"/>
      <c r="AD192" s="22"/>
      <c r="AE192" s="17" t="s">
        <v>1121</v>
      </c>
      <c r="AF192" s="20"/>
      <c r="AG192" s="20"/>
      <c r="AH192" s="20"/>
    </row>
    <row r="193" spans="1:34" ht="25.5" x14ac:dyDescent="0.2">
      <c r="A193" s="17" t="s">
        <v>1102</v>
      </c>
      <c r="B193" s="17" t="s">
        <v>1122</v>
      </c>
      <c r="C193" s="17" t="s">
        <v>1123</v>
      </c>
      <c r="D193" s="17" t="s">
        <v>1124</v>
      </c>
      <c r="E193" s="18">
        <v>3</v>
      </c>
      <c r="F193" s="18" t="s">
        <v>126</v>
      </c>
      <c r="G193" s="18" t="s">
        <v>88</v>
      </c>
      <c r="H193" s="18" t="s">
        <v>69</v>
      </c>
      <c r="I193" s="18" t="s">
        <v>70</v>
      </c>
      <c r="J193" s="18" t="s">
        <v>71</v>
      </c>
      <c r="K193" s="18" t="s">
        <v>238</v>
      </c>
      <c r="L193" s="18">
        <v>6</v>
      </c>
      <c r="M193" s="18">
        <v>3</v>
      </c>
      <c r="N193" s="18" t="s">
        <v>73</v>
      </c>
      <c r="O193" s="18" t="s">
        <v>73</v>
      </c>
      <c r="P193" s="18" t="s">
        <v>94</v>
      </c>
      <c r="Q193" s="18" t="s">
        <v>75</v>
      </c>
      <c r="R193" s="18" t="s">
        <v>73</v>
      </c>
      <c r="S193" s="18" t="s">
        <v>74</v>
      </c>
      <c r="T193" s="18" t="s">
        <v>129</v>
      </c>
      <c r="U193" s="18" t="s">
        <v>128</v>
      </c>
      <c r="V193" s="18" t="s">
        <v>74</v>
      </c>
      <c r="W193" s="18" t="s">
        <v>129</v>
      </c>
      <c r="X193" s="18" t="s">
        <v>109</v>
      </c>
      <c r="Y193" s="18" t="s">
        <v>78</v>
      </c>
      <c r="Z193" s="18" t="s">
        <v>73</v>
      </c>
      <c r="AA193" s="18" t="s">
        <v>119</v>
      </c>
      <c r="AB193" s="18" t="s">
        <v>71</v>
      </c>
      <c r="AC193" s="18" t="s">
        <v>1125</v>
      </c>
      <c r="AD193" s="18" t="s">
        <v>131</v>
      </c>
      <c r="AE193" s="17" t="s">
        <v>1126</v>
      </c>
      <c r="AF193" s="17" t="s">
        <v>1127</v>
      </c>
      <c r="AG193" s="20"/>
      <c r="AH193" s="20"/>
    </row>
    <row r="194" spans="1:34" x14ac:dyDescent="0.2">
      <c r="A194" s="17" t="s">
        <v>1102</v>
      </c>
      <c r="B194" s="17" t="s">
        <v>1128</v>
      </c>
      <c r="C194" s="17" t="s">
        <v>1129</v>
      </c>
      <c r="D194" s="17" t="s">
        <v>1130</v>
      </c>
      <c r="E194" s="18">
        <v>3</v>
      </c>
      <c r="F194" s="18" t="s">
        <v>126</v>
      </c>
      <c r="G194" s="18" t="s">
        <v>68</v>
      </c>
      <c r="H194" s="18" t="s">
        <v>277</v>
      </c>
      <c r="I194" s="18" t="s">
        <v>70</v>
      </c>
      <c r="J194" s="18" t="s">
        <v>71</v>
      </c>
      <c r="K194" s="18" t="s">
        <v>1019</v>
      </c>
      <c r="L194" s="18">
        <v>12</v>
      </c>
      <c r="M194" s="18">
        <v>8</v>
      </c>
      <c r="N194" s="18" t="s">
        <v>73</v>
      </c>
      <c r="O194" s="18" t="s">
        <v>73</v>
      </c>
      <c r="P194" s="18" t="s">
        <v>94</v>
      </c>
      <c r="Q194" s="18" t="s">
        <v>75</v>
      </c>
      <c r="R194" s="18" t="s">
        <v>73</v>
      </c>
      <c r="S194" s="18" t="s">
        <v>73</v>
      </c>
      <c r="T194" s="18" t="s">
        <v>129</v>
      </c>
      <c r="U194" s="18" t="s">
        <v>128</v>
      </c>
      <c r="V194" s="18" t="s">
        <v>74</v>
      </c>
      <c r="W194" s="18" t="s">
        <v>129</v>
      </c>
      <c r="X194" s="18" t="s">
        <v>109</v>
      </c>
      <c r="Y194" s="18" t="s">
        <v>78</v>
      </c>
      <c r="Z194" s="18" t="s">
        <v>73</v>
      </c>
      <c r="AA194" s="18" t="s">
        <v>119</v>
      </c>
      <c r="AB194" s="18" t="s">
        <v>71</v>
      </c>
      <c r="AC194" s="18" t="s">
        <v>1125</v>
      </c>
      <c r="AD194" s="18" t="s">
        <v>131</v>
      </c>
      <c r="AE194" s="17" t="s">
        <v>1126</v>
      </c>
      <c r="AF194" s="17" t="s">
        <v>1131</v>
      </c>
      <c r="AG194" s="20"/>
      <c r="AH194" s="20"/>
    </row>
    <row r="195" spans="1:34" x14ac:dyDescent="0.2">
      <c r="A195" s="17" t="s">
        <v>1102</v>
      </c>
      <c r="B195" s="17" t="s">
        <v>1132</v>
      </c>
      <c r="C195" s="17" t="s">
        <v>1133</v>
      </c>
      <c r="D195" s="17" t="s">
        <v>1134</v>
      </c>
      <c r="E195" s="18" t="s">
        <v>66</v>
      </c>
      <c r="F195" s="18" t="s">
        <v>101</v>
      </c>
      <c r="G195" s="18" t="s">
        <v>869</v>
      </c>
      <c r="H195" s="18">
        <v>6</v>
      </c>
      <c r="I195" s="18" t="s">
        <v>90</v>
      </c>
      <c r="J195" s="18" t="s">
        <v>237</v>
      </c>
      <c r="K195" s="18" t="s">
        <v>231</v>
      </c>
      <c r="L195" s="18">
        <v>2</v>
      </c>
      <c r="M195" s="18">
        <v>2</v>
      </c>
      <c r="N195" s="18" t="s">
        <v>73</v>
      </c>
      <c r="O195" s="18" t="s">
        <v>73</v>
      </c>
      <c r="P195" s="18" t="s">
        <v>92</v>
      </c>
      <c r="Q195" s="18" t="s">
        <v>75</v>
      </c>
      <c r="R195" s="18" t="s">
        <v>73</v>
      </c>
      <c r="S195" s="18" t="s">
        <v>74</v>
      </c>
      <c r="T195" s="18" t="s">
        <v>76</v>
      </c>
      <c r="U195" s="18" t="s">
        <v>1105</v>
      </c>
      <c r="V195" s="18" t="s">
        <v>74</v>
      </c>
      <c r="W195" s="18" t="s">
        <v>129</v>
      </c>
      <c r="X195" s="18" t="s">
        <v>131</v>
      </c>
      <c r="Y195" s="18" t="s">
        <v>78</v>
      </c>
      <c r="Z195" s="18" t="s">
        <v>73</v>
      </c>
      <c r="AA195" s="18" t="s">
        <v>79</v>
      </c>
      <c r="AB195" s="18" t="s">
        <v>1106</v>
      </c>
      <c r="AC195" s="18" t="s">
        <v>131</v>
      </c>
      <c r="AD195" s="18" t="s">
        <v>129</v>
      </c>
      <c r="AE195" s="20"/>
      <c r="AF195" s="17" t="s">
        <v>131</v>
      </c>
      <c r="AG195" s="20"/>
      <c r="AH195" s="20"/>
    </row>
    <row r="196" spans="1:34" ht="25.5" x14ac:dyDescent="0.2">
      <c r="A196" s="17" t="s">
        <v>1102</v>
      </c>
      <c r="B196" s="17" t="s">
        <v>591</v>
      </c>
      <c r="C196" s="17" t="s">
        <v>1135</v>
      </c>
      <c r="D196" s="17" t="s">
        <v>1136</v>
      </c>
      <c r="E196" s="18" t="s">
        <v>87</v>
      </c>
      <c r="F196" s="18" t="s">
        <v>101</v>
      </c>
      <c r="G196" s="18" t="s">
        <v>869</v>
      </c>
      <c r="H196" s="18">
        <v>6</v>
      </c>
      <c r="I196" s="18" t="s">
        <v>90</v>
      </c>
      <c r="J196" s="18" t="s">
        <v>237</v>
      </c>
      <c r="K196" s="18" t="s">
        <v>231</v>
      </c>
      <c r="L196" s="18">
        <v>3</v>
      </c>
      <c r="M196" s="18">
        <v>2</v>
      </c>
      <c r="N196" s="18" t="s">
        <v>73</v>
      </c>
      <c r="O196" s="18" t="s">
        <v>73</v>
      </c>
      <c r="P196" s="18" t="s">
        <v>92</v>
      </c>
      <c r="Q196" s="18" t="s">
        <v>75</v>
      </c>
      <c r="R196" s="18" t="s">
        <v>73</v>
      </c>
      <c r="S196" s="18" t="s">
        <v>74</v>
      </c>
      <c r="T196" s="18" t="s">
        <v>76</v>
      </c>
      <c r="U196" s="18" t="s">
        <v>1105</v>
      </c>
      <c r="V196" s="18" t="s">
        <v>74</v>
      </c>
      <c r="W196" s="18" t="s">
        <v>129</v>
      </c>
      <c r="X196" s="18" t="s">
        <v>109</v>
      </c>
      <c r="Y196" s="18" t="s">
        <v>78</v>
      </c>
      <c r="Z196" s="18" t="s">
        <v>73</v>
      </c>
      <c r="AA196" s="18" t="s">
        <v>79</v>
      </c>
      <c r="AB196" s="18" t="s">
        <v>1106</v>
      </c>
      <c r="AC196" s="18" t="s">
        <v>131</v>
      </c>
      <c r="AD196" s="18" t="s">
        <v>129</v>
      </c>
      <c r="AE196" s="17" t="s">
        <v>173</v>
      </c>
      <c r="AF196" s="17" t="s">
        <v>131</v>
      </c>
      <c r="AG196" s="20"/>
      <c r="AH196" s="20"/>
    </row>
    <row r="197" spans="1:34" ht="25.5" x14ac:dyDescent="0.2">
      <c r="A197" s="17" t="s">
        <v>1102</v>
      </c>
      <c r="B197" s="17" t="s">
        <v>1137</v>
      </c>
      <c r="C197" s="17" t="s">
        <v>1138</v>
      </c>
      <c r="D197" s="17" t="s">
        <v>1139</v>
      </c>
      <c r="E197" s="18">
        <v>5</v>
      </c>
      <c r="F197" s="18" t="s">
        <v>101</v>
      </c>
      <c r="G197" s="18" t="s">
        <v>869</v>
      </c>
      <c r="H197" s="18">
        <v>6</v>
      </c>
      <c r="I197" s="18" t="s">
        <v>90</v>
      </c>
      <c r="J197" s="18" t="s">
        <v>71</v>
      </c>
      <c r="K197" s="18" t="s">
        <v>231</v>
      </c>
      <c r="L197" s="18">
        <v>6</v>
      </c>
      <c r="M197" s="18">
        <v>6</v>
      </c>
      <c r="N197" s="18" t="s">
        <v>73</v>
      </c>
      <c r="O197" s="18" t="s">
        <v>73</v>
      </c>
      <c r="P197" s="18" t="s">
        <v>92</v>
      </c>
      <c r="Q197" s="18" t="s">
        <v>75</v>
      </c>
      <c r="R197" s="18" t="s">
        <v>73</v>
      </c>
      <c r="S197" s="18" t="s">
        <v>74</v>
      </c>
      <c r="T197" s="18" t="s">
        <v>76</v>
      </c>
      <c r="U197" s="18" t="s">
        <v>1105</v>
      </c>
      <c r="V197" s="18" t="s">
        <v>74</v>
      </c>
      <c r="W197" s="18" t="s">
        <v>129</v>
      </c>
      <c r="X197" s="18" t="s">
        <v>357</v>
      </c>
      <c r="Y197" s="18" t="s">
        <v>78</v>
      </c>
      <c r="Z197" s="18" t="s">
        <v>73</v>
      </c>
      <c r="AA197" s="18" t="s">
        <v>79</v>
      </c>
      <c r="AB197" s="18" t="s">
        <v>1106</v>
      </c>
      <c r="AC197" s="18" t="s">
        <v>131</v>
      </c>
      <c r="AD197" s="18" t="s">
        <v>129</v>
      </c>
      <c r="AE197" s="17" t="s">
        <v>173</v>
      </c>
      <c r="AF197" s="17" t="s">
        <v>131</v>
      </c>
      <c r="AG197" s="20"/>
      <c r="AH197" s="20"/>
    </row>
    <row r="198" spans="1:34" x14ac:dyDescent="0.2">
      <c r="A198" s="17" t="s">
        <v>1102</v>
      </c>
      <c r="B198" s="27" t="s">
        <v>1140</v>
      </c>
      <c r="C198" s="17" t="s">
        <v>1141</v>
      </c>
      <c r="D198" s="17" t="s">
        <v>1142</v>
      </c>
      <c r="E198" s="18">
        <v>3</v>
      </c>
      <c r="F198" s="18" t="s">
        <v>101</v>
      </c>
      <c r="G198" s="18" t="s">
        <v>869</v>
      </c>
      <c r="H198" s="18">
        <v>6</v>
      </c>
      <c r="I198" s="18" t="s">
        <v>90</v>
      </c>
      <c r="J198" s="18" t="s">
        <v>237</v>
      </c>
      <c r="K198" s="18" t="s">
        <v>231</v>
      </c>
      <c r="L198" s="18">
        <v>3</v>
      </c>
      <c r="M198" s="18">
        <v>3</v>
      </c>
      <c r="N198" s="18" t="s">
        <v>73</v>
      </c>
      <c r="O198" s="18" t="s">
        <v>73</v>
      </c>
      <c r="P198" s="18" t="s">
        <v>92</v>
      </c>
      <c r="Q198" s="18" t="s">
        <v>75</v>
      </c>
      <c r="R198" s="18" t="s">
        <v>73</v>
      </c>
      <c r="S198" s="18" t="s">
        <v>74</v>
      </c>
      <c r="T198" s="18" t="s">
        <v>76</v>
      </c>
      <c r="U198" s="18" t="s">
        <v>1105</v>
      </c>
      <c r="V198" s="18" t="s">
        <v>74</v>
      </c>
      <c r="W198" s="18" t="s">
        <v>129</v>
      </c>
      <c r="X198" s="18" t="s">
        <v>109</v>
      </c>
      <c r="Y198" s="18" t="s">
        <v>78</v>
      </c>
      <c r="Z198" s="18" t="s">
        <v>73</v>
      </c>
      <c r="AA198" s="18" t="s">
        <v>79</v>
      </c>
      <c r="AB198" s="18" t="s">
        <v>1106</v>
      </c>
      <c r="AC198" s="18" t="s">
        <v>131</v>
      </c>
      <c r="AD198" s="18" t="s">
        <v>129</v>
      </c>
      <c r="AE198" s="20"/>
      <c r="AF198" s="17" t="s">
        <v>131</v>
      </c>
      <c r="AG198" s="20"/>
      <c r="AH198" s="20"/>
    </row>
    <row r="199" spans="1:34" x14ac:dyDescent="0.2">
      <c r="A199" s="17" t="s">
        <v>1102</v>
      </c>
      <c r="B199" s="17" t="s">
        <v>1143</v>
      </c>
      <c r="C199" s="17" t="s">
        <v>1144</v>
      </c>
      <c r="D199" s="17" t="s">
        <v>1145</v>
      </c>
      <c r="E199" s="18" t="s">
        <v>66</v>
      </c>
      <c r="F199" s="18" t="s">
        <v>126</v>
      </c>
      <c r="G199" s="18" t="s">
        <v>102</v>
      </c>
      <c r="H199" s="18" t="s">
        <v>373</v>
      </c>
      <c r="I199" s="18" t="s">
        <v>70</v>
      </c>
      <c r="J199" s="18" t="s">
        <v>237</v>
      </c>
      <c r="K199" s="18" t="s">
        <v>1074</v>
      </c>
      <c r="L199" s="18">
        <v>2</v>
      </c>
      <c r="M199" s="18">
        <v>2</v>
      </c>
      <c r="N199" s="18" t="s">
        <v>73</v>
      </c>
      <c r="O199" s="18" t="s">
        <v>73</v>
      </c>
      <c r="P199" s="18" t="s">
        <v>94</v>
      </c>
      <c r="Q199" s="18" t="s">
        <v>75</v>
      </c>
      <c r="R199" s="18" t="s">
        <v>73</v>
      </c>
      <c r="S199" s="18" t="s">
        <v>74</v>
      </c>
      <c r="T199" s="18" t="s">
        <v>129</v>
      </c>
      <c r="U199" s="18" t="s">
        <v>128</v>
      </c>
      <c r="V199" s="18" t="s">
        <v>74</v>
      </c>
      <c r="W199" s="18" t="s">
        <v>129</v>
      </c>
      <c r="X199" s="18" t="s">
        <v>109</v>
      </c>
      <c r="Y199" s="18" t="s">
        <v>78</v>
      </c>
      <c r="Z199" s="18" t="s">
        <v>73</v>
      </c>
      <c r="AA199" s="18" t="s">
        <v>119</v>
      </c>
      <c r="AB199" s="18" t="s">
        <v>71</v>
      </c>
      <c r="AC199" s="18" t="s">
        <v>1125</v>
      </c>
      <c r="AD199" s="18" t="s">
        <v>131</v>
      </c>
      <c r="AE199" s="17" t="s">
        <v>1126</v>
      </c>
      <c r="AF199" s="20"/>
      <c r="AG199" s="20"/>
      <c r="AH199" s="20"/>
    </row>
    <row r="200" spans="1:34" ht="25.5" x14ac:dyDescent="0.2">
      <c r="A200" s="17" t="s">
        <v>1102</v>
      </c>
      <c r="B200" s="17" t="s">
        <v>956</v>
      </c>
      <c r="C200" s="17" t="s">
        <v>1146</v>
      </c>
      <c r="D200" s="17" t="s">
        <v>1147</v>
      </c>
      <c r="E200" s="18" t="s">
        <v>392</v>
      </c>
      <c r="F200" s="18" t="s">
        <v>101</v>
      </c>
      <c r="G200" s="18" t="s">
        <v>869</v>
      </c>
      <c r="H200" s="18">
        <v>6</v>
      </c>
      <c r="I200" s="18" t="s">
        <v>90</v>
      </c>
      <c r="J200" s="18" t="s">
        <v>71</v>
      </c>
      <c r="K200" s="18" t="s">
        <v>231</v>
      </c>
      <c r="L200" s="18">
        <v>6</v>
      </c>
      <c r="M200" s="18">
        <v>6</v>
      </c>
      <c r="N200" s="18" t="s">
        <v>73</v>
      </c>
      <c r="O200" s="18" t="s">
        <v>73</v>
      </c>
      <c r="P200" s="18" t="s">
        <v>92</v>
      </c>
      <c r="Q200" s="18" t="s">
        <v>75</v>
      </c>
      <c r="R200" s="18" t="s">
        <v>73</v>
      </c>
      <c r="S200" s="18" t="s">
        <v>74</v>
      </c>
      <c r="T200" s="18" t="s">
        <v>76</v>
      </c>
      <c r="U200" s="18" t="s">
        <v>1105</v>
      </c>
      <c r="V200" s="18" t="s">
        <v>74</v>
      </c>
      <c r="W200" s="18" t="s">
        <v>129</v>
      </c>
      <c r="X200" s="18" t="s">
        <v>109</v>
      </c>
      <c r="Y200" s="18" t="s">
        <v>78</v>
      </c>
      <c r="Z200" s="18" t="s">
        <v>73</v>
      </c>
      <c r="AA200" s="18" t="s">
        <v>79</v>
      </c>
      <c r="AB200" s="18" t="s">
        <v>1106</v>
      </c>
      <c r="AC200" s="18" t="s">
        <v>131</v>
      </c>
      <c r="AD200" s="18" t="s">
        <v>129</v>
      </c>
      <c r="AE200" s="17" t="s">
        <v>173</v>
      </c>
      <c r="AF200" s="17" t="s">
        <v>131</v>
      </c>
      <c r="AG200" s="20"/>
      <c r="AH200" s="20"/>
    </row>
    <row r="201" spans="1:34" ht="25.5" x14ac:dyDescent="0.2">
      <c r="A201" s="17" t="s">
        <v>1102</v>
      </c>
      <c r="B201" s="17" t="s">
        <v>1148</v>
      </c>
      <c r="C201" s="17" t="s">
        <v>1149</v>
      </c>
      <c r="D201" s="17" t="s">
        <v>1150</v>
      </c>
      <c r="E201" s="18">
        <v>3</v>
      </c>
      <c r="F201" s="18" t="s">
        <v>101</v>
      </c>
      <c r="G201" s="18" t="s">
        <v>869</v>
      </c>
      <c r="H201" s="18">
        <v>6</v>
      </c>
      <c r="I201" s="18" t="s">
        <v>90</v>
      </c>
      <c r="J201" s="18" t="s">
        <v>237</v>
      </c>
      <c r="K201" s="18" t="s">
        <v>231</v>
      </c>
      <c r="L201" s="18">
        <v>3</v>
      </c>
      <c r="M201" s="18">
        <v>3</v>
      </c>
      <c r="N201" s="18" t="s">
        <v>73</v>
      </c>
      <c r="O201" s="18" t="s">
        <v>73</v>
      </c>
      <c r="P201" s="18" t="s">
        <v>92</v>
      </c>
      <c r="Q201" s="18" t="s">
        <v>75</v>
      </c>
      <c r="R201" s="18" t="s">
        <v>73</v>
      </c>
      <c r="S201" s="18" t="s">
        <v>74</v>
      </c>
      <c r="T201" s="18" t="s">
        <v>76</v>
      </c>
      <c r="U201" s="18" t="s">
        <v>1105</v>
      </c>
      <c r="V201" s="18" t="s">
        <v>74</v>
      </c>
      <c r="W201" s="18" t="s">
        <v>129</v>
      </c>
      <c r="X201" s="18" t="s">
        <v>109</v>
      </c>
      <c r="Y201" s="18" t="s">
        <v>78</v>
      </c>
      <c r="Z201" s="18" t="s">
        <v>73</v>
      </c>
      <c r="AA201" s="18" t="s">
        <v>79</v>
      </c>
      <c r="AB201" s="18" t="s">
        <v>1106</v>
      </c>
      <c r="AC201" s="18" t="s">
        <v>131</v>
      </c>
      <c r="AD201" s="18" t="s">
        <v>129</v>
      </c>
      <c r="AE201" s="17" t="s">
        <v>173</v>
      </c>
      <c r="AF201" s="17" t="s">
        <v>1151</v>
      </c>
      <c r="AG201" s="20"/>
      <c r="AH201" s="20"/>
    </row>
    <row r="202" spans="1:34" x14ac:dyDescent="0.2">
      <c r="A202" s="17" t="s">
        <v>1152</v>
      </c>
      <c r="B202" s="17" t="s">
        <v>861</v>
      </c>
      <c r="C202" s="17" t="s">
        <v>1153</v>
      </c>
      <c r="D202" s="17" t="s">
        <v>1154</v>
      </c>
      <c r="E202" s="22"/>
      <c r="F202" s="22"/>
      <c r="G202" s="22"/>
      <c r="H202" s="22"/>
      <c r="I202" s="22"/>
      <c r="J202" s="18" t="s">
        <v>104</v>
      </c>
      <c r="K202" s="22"/>
      <c r="L202" s="22"/>
      <c r="M202" s="22"/>
      <c r="N202" s="18" t="s">
        <v>73</v>
      </c>
      <c r="O202" s="22"/>
      <c r="P202" s="22"/>
      <c r="Q202" s="22"/>
      <c r="R202" s="22"/>
      <c r="S202" s="22"/>
      <c r="T202" s="22"/>
      <c r="U202" s="22"/>
      <c r="V202" s="22"/>
      <c r="W202" s="22"/>
      <c r="X202" s="22"/>
      <c r="Y202" s="22"/>
      <c r="Z202" s="22"/>
      <c r="AA202" s="22"/>
      <c r="AB202" s="22"/>
      <c r="AC202" s="22"/>
      <c r="AD202" s="22"/>
      <c r="AE202" s="20"/>
      <c r="AF202" s="20"/>
      <c r="AG202" s="20"/>
      <c r="AH202" s="20"/>
    </row>
    <row r="203" spans="1:34" x14ac:dyDescent="0.2">
      <c r="A203" s="17" t="s">
        <v>1155</v>
      </c>
      <c r="B203" s="17" t="s">
        <v>1156</v>
      </c>
      <c r="C203" s="17" t="s">
        <v>1157</v>
      </c>
      <c r="D203" s="17" t="s">
        <v>1158</v>
      </c>
      <c r="E203" s="22"/>
      <c r="F203" s="22"/>
      <c r="G203" s="22"/>
      <c r="H203" s="22"/>
      <c r="I203" s="22"/>
      <c r="J203" s="18" t="s">
        <v>71</v>
      </c>
      <c r="K203" s="22"/>
      <c r="L203" s="22"/>
      <c r="M203" s="22"/>
      <c r="N203" s="18" t="s">
        <v>73</v>
      </c>
      <c r="O203" s="22"/>
      <c r="P203" s="22"/>
      <c r="Q203" s="22"/>
      <c r="R203" s="22"/>
      <c r="S203" s="22"/>
      <c r="T203" s="22"/>
      <c r="U203" s="22"/>
      <c r="V203" s="22"/>
      <c r="W203" s="22"/>
      <c r="X203" s="22"/>
      <c r="Y203" s="22"/>
      <c r="Z203" s="22"/>
      <c r="AA203" s="22"/>
      <c r="AB203" s="22"/>
      <c r="AC203" s="22"/>
      <c r="AD203" s="22"/>
      <c r="AE203" s="20"/>
      <c r="AF203" s="17" t="s">
        <v>1159</v>
      </c>
      <c r="AG203" s="20"/>
      <c r="AH203" s="20"/>
    </row>
    <row r="204" spans="1:34" x14ac:dyDescent="0.2">
      <c r="A204" s="17" t="s">
        <v>1155</v>
      </c>
      <c r="B204" s="17" t="s">
        <v>1160</v>
      </c>
      <c r="C204" s="17" t="s">
        <v>1161</v>
      </c>
      <c r="D204" s="17" t="s">
        <v>1162</v>
      </c>
      <c r="E204" s="18">
        <v>4</v>
      </c>
      <c r="F204" s="18" t="s">
        <v>126</v>
      </c>
      <c r="G204" s="18" t="s">
        <v>102</v>
      </c>
      <c r="H204" s="18" t="s">
        <v>230</v>
      </c>
      <c r="I204" s="18" t="s">
        <v>70</v>
      </c>
      <c r="J204" s="18" t="s">
        <v>71</v>
      </c>
      <c r="K204" s="22"/>
      <c r="L204" s="18">
        <v>10</v>
      </c>
      <c r="M204" s="22"/>
      <c r="N204" s="18" t="s">
        <v>73</v>
      </c>
      <c r="O204" s="22"/>
      <c r="P204" s="22"/>
      <c r="Q204" s="18" t="s">
        <v>75</v>
      </c>
      <c r="R204" s="22"/>
      <c r="S204" s="22"/>
      <c r="T204" s="22"/>
      <c r="U204" s="22"/>
      <c r="V204" s="22"/>
      <c r="W204" s="22"/>
      <c r="X204" s="22"/>
      <c r="Y204" s="22"/>
      <c r="Z204" s="22"/>
      <c r="AA204" s="22"/>
      <c r="AB204" s="22"/>
      <c r="AC204" s="22"/>
      <c r="AD204" s="18" t="s">
        <v>129</v>
      </c>
      <c r="AE204" s="20"/>
      <c r="AF204" s="20"/>
      <c r="AG204" s="20"/>
      <c r="AH204" s="20"/>
    </row>
    <row r="205" spans="1:34" x14ac:dyDescent="0.2">
      <c r="A205" s="17" t="s">
        <v>1163</v>
      </c>
      <c r="B205" s="17" t="s">
        <v>996</v>
      </c>
      <c r="C205" s="17" t="s">
        <v>1164</v>
      </c>
      <c r="D205" s="17" t="s">
        <v>1165</v>
      </c>
      <c r="E205" s="22"/>
      <c r="F205" s="22"/>
      <c r="G205" s="22"/>
      <c r="H205" s="22"/>
      <c r="I205" s="22"/>
      <c r="J205" s="18" t="s">
        <v>71</v>
      </c>
      <c r="K205" s="22"/>
      <c r="L205" s="22"/>
      <c r="M205" s="22"/>
      <c r="N205" s="18" t="s">
        <v>73</v>
      </c>
      <c r="O205" s="22"/>
      <c r="P205" s="22"/>
      <c r="Q205" s="22"/>
      <c r="R205" s="22"/>
      <c r="S205" s="22"/>
      <c r="T205" s="22"/>
      <c r="U205" s="22"/>
      <c r="V205" s="22"/>
      <c r="W205" s="22"/>
      <c r="X205" s="22"/>
      <c r="Y205" s="22"/>
      <c r="Z205" s="22"/>
      <c r="AA205" s="22"/>
      <c r="AB205" s="22"/>
      <c r="AC205" s="22"/>
      <c r="AD205" s="22"/>
      <c r="AE205" s="20"/>
      <c r="AF205" s="20"/>
      <c r="AG205" s="20"/>
      <c r="AH205" s="20"/>
    </row>
    <row r="206" spans="1:34" x14ac:dyDescent="0.2">
      <c r="A206" s="17" t="s">
        <v>1163</v>
      </c>
      <c r="B206" s="17" t="s">
        <v>1166</v>
      </c>
      <c r="C206" s="17" t="s">
        <v>1167</v>
      </c>
      <c r="D206" s="17" t="s">
        <v>1168</v>
      </c>
      <c r="E206" s="22"/>
      <c r="F206" s="22"/>
      <c r="G206" s="22"/>
      <c r="H206" s="22"/>
      <c r="I206" s="22"/>
      <c r="J206" s="18" t="s">
        <v>71</v>
      </c>
      <c r="K206" s="22"/>
      <c r="L206" s="22"/>
      <c r="M206" s="22"/>
      <c r="N206" s="18" t="s">
        <v>73</v>
      </c>
      <c r="O206" s="22"/>
      <c r="P206" s="22"/>
      <c r="Q206" s="22"/>
      <c r="R206" s="22"/>
      <c r="S206" s="22"/>
      <c r="T206" s="22"/>
      <c r="U206" s="22"/>
      <c r="V206" s="22"/>
      <c r="W206" s="22"/>
      <c r="X206" s="22"/>
      <c r="Y206" s="22"/>
      <c r="Z206" s="22"/>
      <c r="AA206" s="22"/>
      <c r="AB206" s="22"/>
      <c r="AC206" s="22"/>
      <c r="AD206" s="22"/>
      <c r="AE206" s="20"/>
      <c r="AF206" s="20"/>
      <c r="AG206" s="20"/>
      <c r="AH206" s="20"/>
    </row>
    <row r="207" spans="1:34" x14ac:dyDescent="0.2">
      <c r="A207" s="17" t="s">
        <v>1163</v>
      </c>
      <c r="B207" s="17" t="s">
        <v>1169</v>
      </c>
      <c r="C207" s="17" t="s">
        <v>1170</v>
      </c>
      <c r="D207" s="17" t="s">
        <v>1171</v>
      </c>
      <c r="E207" s="22"/>
      <c r="F207" s="22"/>
      <c r="G207" s="22"/>
      <c r="H207" s="22"/>
      <c r="I207" s="22"/>
      <c r="J207" s="18" t="s">
        <v>71</v>
      </c>
      <c r="K207" s="19" t="s">
        <v>129</v>
      </c>
      <c r="L207" s="19">
        <v>20</v>
      </c>
      <c r="M207" s="19">
        <v>20</v>
      </c>
      <c r="N207" s="18" t="s">
        <v>73</v>
      </c>
      <c r="O207" s="22"/>
      <c r="P207" s="22"/>
      <c r="Q207" s="22"/>
      <c r="R207" s="22"/>
      <c r="S207" s="22"/>
      <c r="T207" s="22"/>
      <c r="U207" s="22"/>
      <c r="V207" s="22"/>
      <c r="W207" s="22"/>
      <c r="X207" s="22"/>
      <c r="Y207" s="22"/>
      <c r="Z207" s="22"/>
      <c r="AA207" s="22"/>
      <c r="AB207" s="22"/>
      <c r="AC207" s="22"/>
      <c r="AD207" s="22"/>
      <c r="AE207" s="20"/>
      <c r="AF207" s="20"/>
      <c r="AG207" s="20"/>
      <c r="AH207" s="20"/>
    </row>
    <row r="208" spans="1:34" x14ac:dyDescent="0.2">
      <c r="A208" s="17" t="s">
        <v>1172</v>
      </c>
      <c r="B208" s="17" t="s">
        <v>1173</v>
      </c>
      <c r="C208" s="21" t="s">
        <v>1174</v>
      </c>
      <c r="D208" s="21" t="s">
        <v>1175</v>
      </c>
      <c r="E208" s="18" t="s">
        <v>66</v>
      </c>
      <c r="F208" s="22"/>
      <c r="G208" s="22"/>
      <c r="H208" s="22"/>
      <c r="I208" s="22"/>
      <c r="J208" s="19" t="s">
        <v>104</v>
      </c>
      <c r="K208" s="22"/>
      <c r="L208" s="22"/>
      <c r="M208" s="22"/>
      <c r="N208" s="18" t="s">
        <v>73</v>
      </c>
      <c r="O208" s="22"/>
      <c r="P208" s="22"/>
      <c r="Q208" s="22"/>
      <c r="R208" s="22"/>
      <c r="S208" s="22"/>
      <c r="T208" s="22"/>
      <c r="U208" s="22"/>
      <c r="V208" s="22"/>
      <c r="W208" s="22"/>
      <c r="X208" s="22"/>
      <c r="Y208" s="22"/>
      <c r="Z208" s="22"/>
      <c r="AA208" s="22"/>
      <c r="AB208" s="22"/>
      <c r="AC208" s="22"/>
      <c r="AD208" s="18" t="s">
        <v>129</v>
      </c>
      <c r="AE208" s="20"/>
      <c r="AF208" s="20"/>
      <c r="AG208" s="20"/>
      <c r="AH208" s="20"/>
    </row>
    <row r="209" spans="1:34" x14ac:dyDescent="0.2">
      <c r="A209" s="17" t="s">
        <v>1176</v>
      </c>
      <c r="B209" s="17" t="s">
        <v>1177</v>
      </c>
      <c r="C209" s="17" t="s">
        <v>1178</v>
      </c>
      <c r="D209" s="20"/>
      <c r="E209" s="22"/>
      <c r="F209" s="22"/>
      <c r="G209" s="22"/>
      <c r="H209" s="22"/>
      <c r="I209" s="18"/>
      <c r="J209" s="19" t="s">
        <v>237</v>
      </c>
      <c r="K209" s="22"/>
      <c r="L209" s="22"/>
      <c r="M209" s="22"/>
      <c r="N209" s="18" t="s">
        <v>73</v>
      </c>
      <c r="O209" s="22"/>
      <c r="P209" s="22"/>
      <c r="Q209" s="22"/>
      <c r="R209" s="22"/>
      <c r="S209" s="22"/>
      <c r="T209" s="22"/>
      <c r="U209" s="22"/>
      <c r="V209" s="22"/>
      <c r="W209" s="22"/>
      <c r="X209" s="22"/>
      <c r="Y209" s="22"/>
      <c r="Z209" s="22"/>
      <c r="AA209" s="22"/>
      <c r="AB209" s="22"/>
      <c r="AC209" s="19"/>
      <c r="AD209" s="22"/>
      <c r="AE209" s="20"/>
      <c r="AF209" s="20"/>
      <c r="AG209" s="20"/>
      <c r="AH209" s="20"/>
    </row>
    <row r="210" spans="1:34" x14ac:dyDescent="0.2">
      <c r="A210" s="17" t="s">
        <v>1179</v>
      </c>
      <c r="B210" s="17" t="s">
        <v>1180</v>
      </c>
      <c r="C210" s="17" t="s">
        <v>1181</v>
      </c>
      <c r="D210" s="17" t="s">
        <v>1182</v>
      </c>
      <c r="E210" s="19">
        <v>3</v>
      </c>
      <c r="F210" s="18" t="s">
        <v>126</v>
      </c>
      <c r="G210" s="18" t="s">
        <v>88</v>
      </c>
      <c r="H210" s="19" t="s">
        <v>345</v>
      </c>
      <c r="I210" s="18" t="s">
        <v>70</v>
      </c>
      <c r="J210" s="19" t="s">
        <v>237</v>
      </c>
      <c r="K210" s="19" t="s">
        <v>319</v>
      </c>
      <c r="L210" s="19">
        <v>1.5</v>
      </c>
      <c r="M210" s="19">
        <v>2</v>
      </c>
      <c r="N210" s="18" t="s">
        <v>73</v>
      </c>
      <c r="O210" s="19" t="s">
        <v>73</v>
      </c>
      <c r="P210" s="19" t="s">
        <v>92</v>
      </c>
      <c r="Q210" s="19" t="s">
        <v>75</v>
      </c>
      <c r="R210" s="19" t="s">
        <v>74</v>
      </c>
      <c r="S210" s="19" t="s">
        <v>74</v>
      </c>
      <c r="T210" s="19" t="s">
        <v>129</v>
      </c>
      <c r="U210" s="19" t="s">
        <v>128</v>
      </c>
      <c r="V210" s="19" t="s">
        <v>74</v>
      </c>
      <c r="W210" s="19" t="s">
        <v>158</v>
      </c>
      <c r="X210" s="19" t="s">
        <v>1183</v>
      </c>
      <c r="Y210" s="19" t="s">
        <v>78</v>
      </c>
      <c r="Z210" s="19" t="s">
        <v>74</v>
      </c>
      <c r="AA210" s="19" t="s">
        <v>93</v>
      </c>
      <c r="AB210" s="19" t="s">
        <v>71</v>
      </c>
      <c r="AC210" s="19" t="s">
        <v>1184</v>
      </c>
      <c r="AD210" s="19" t="s">
        <v>73</v>
      </c>
      <c r="AE210" s="21" t="s">
        <v>1185</v>
      </c>
      <c r="AF210" s="20"/>
      <c r="AG210" s="20"/>
      <c r="AH210" s="20"/>
    </row>
    <row r="211" spans="1:34" x14ac:dyDescent="0.2">
      <c r="A211" s="17" t="s">
        <v>1179</v>
      </c>
      <c r="B211" s="17" t="s">
        <v>1186</v>
      </c>
      <c r="C211" s="17" t="s">
        <v>1187</v>
      </c>
      <c r="D211" s="17" t="s">
        <v>1188</v>
      </c>
      <c r="E211" s="18" t="s">
        <v>165</v>
      </c>
      <c r="F211" s="18" t="s">
        <v>126</v>
      </c>
      <c r="G211" s="18" t="s">
        <v>88</v>
      </c>
      <c r="H211" s="18" t="s">
        <v>230</v>
      </c>
      <c r="I211" s="18" t="s">
        <v>70</v>
      </c>
      <c r="J211" s="18" t="s">
        <v>237</v>
      </c>
      <c r="K211" s="19" t="s">
        <v>319</v>
      </c>
      <c r="L211" s="19">
        <v>5</v>
      </c>
      <c r="M211" s="19">
        <v>5</v>
      </c>
      <c r="N211" s="18" t="s">
        <v>73</v>
      </c>
      <c r="O211" s="19" t="s">
        <v>73</v>
      </c>
      <c r="P211" s="19" t="s">
        <v>92</v>
      </c>
      <c r="Q211" s="19" t="s">
        <v>75</v>
      </c>
      <c r="R211" s="19" t="s">
        <v>73</v>
      </c>
      <c r="S211" s="19" t="s">
        <v>74</v>
      </c>
      <c r="T211" s="19" t="s">
        <v>1189</v>
      </c>
      <c r="U211" s="19" t="s">
        <v>128</v>
      </c>
      <c r="V211" s="19" t="s">
        <v>74</v>
      </c>
      <c r="W211" s="19" t="s">
        <v>129</v>
      </c>
      <c r="X211" s="19" t="s">
        <v>1183</v>
      </c>
      <c r="Y211" s="19" t="s">
        <v>78</v>
      </c>
      <c r="Z211" s="19" t="s">
        <v>74</v>
      </c>
      <c r="AA211" s="19" t="s">
        <v>79</v>
      </c>
      <c r="AB211" s="19" t="s">
        <v>71</v>
      </c>
      <c r="AC211" s="19" t="s">
        <v>1184</v>
      </c>
      <c r="AD211" s="19" t="s">
        <v>132</v>
      </c>
      <c r="AE211" s="21" t="s">
        <v>1190</v>
      </c>
      <c r="AF211" s="20"/>
      <c r="AG211" s="20"/>
      <c r="AH211" s="20"/>
    </row>
    <row r="212" spans="1:34" ht="25.5" x14ac:dyDescent="0.2">
      <c r="A212" s="17" t="s">
        <v>1191</v>
      </c>
      <c r="B212" s="17" t="s">
        <v>861</v>
      </c>
      <c r="C212" s="17" t="s">
        <v>1192</v>
      </c>
      <c r="D212" s="17" t="s">
        <v>1193</v>
      </c>
      <c r="E212" s="18">
        <v>3</v>
      </c>
      <c r="F212" s="18" t="s">
        <v>126</v>
      </c>
      <c r="G212" s="18" t="s">
        <v>88</v>
      </c>
      <c r="H212" s="18" t="s">
        <v>230</v>
      </c>
      <c r="I212" s="18" t="s">
        <v>70</v>
      </c>
      <c r="J212" s="19" t="s">
        <v>237</v>
      </c>
      <c r="K212" s="18" t="s">
        <v>319</v>
      </c>
      <c r="L212" s="18" t="s">
        <v>325</v>
      </c>
      <c r="M212" s="18" t="s">
        <v>325</v>
      </c>
      <c r="N212" s="18" t="s">
        <v>73</v>
      </c>
      <c r="O212" s="22"/>
      <c r="P212" s="18" t="s">
        <v>92</v>
      </c>
      <c r="Q212" s="18" t="s">
        <v>75</v>
      </c>
      <c r="R212" s="22"/>
      <c r="S212" s="22"/>
      <c r="T212" s="22"/>
      <c r="U212" s="22"/>
      <c r="V212" s="22"/>
      <c r="W212" s="22"/>
      <c r="X212" s="22"/>
      <c r="Y212" s="22"/>
      <c r="Z212" s="22"/>
      <c r="AA212" s="22"/>
      <c r="AB212" s="22"/>
      <c r="AC212" s="22"/>
      <c r="AD212" s="22"/>
      <c r="AE212" s="20"/>
      <c r="AF212" s="17" t="s">
        <v>1194</v>
      </c>
      <c r="AG212" s="20"/>
      <c r="AH212" s="20"/>
    </row>
    <row r="213" spans="1:34" x14ac:dyDescent="0.2">
      <c r="A213" s="17" t="s">
        <v>1195</v>
      </c>
      <c r="B213" s="17" t="s">
        <v>1196</v>
      </c>
      <c r="C213" s="17" t="s">
        <v>1197</v>
      </c>
      <c r="D213" s="17" t="s">
        <v>1198</v>
      </c>
      <c r="E213" s="19">
        <v>3</v>
      </c>
      <c r="F213" s="18" t="s">
        <v>126</v>
      </c>
      <c r="G213" s="18" t="s">
        <v>88</v>
      </c>
      <c r="H213" s="22"/>
      <c r="I213" s="18" t="s">
        <v>70</v>
      </c>
      <c r="J213" s="18" t="s">
        <v>71</v>
      </c>
      <c r="K213" s="19" t="s">
        <v>310</v>
      </c>
      <c r="L213" s="19">
        <v>20</v>
      </c>
      <c r="M213" s="19">
        <v>10</v>
      </c>
      <c r="N213" s="19" t="s">
        <v>74</v>
      </c>
      <c r="O213" s="19" t="s">
        <v>74</v>
      </c>
      <c r="P213" s="22"/>
      <c r="Q213" s="22"/>
      <c r="R213" s="22"/>
      <c r="S213" s="22"/>
      <c r="T213" s="22"/>
      <c r="U213" s="22"/>
      <c r="V213" s="22"/>
      <c r="W213" s="22"/>
      <c r="X213" s="22"/>
      <c r="Y213" s="22"/>
      <c r="Z213" s="22"/>
      <c r="AA213" s="22"/>
      <c r="AB213" s="22"/>
      <c r="AC213" s="22"/>
      <c r="AD213" s="22"/>
      <c r="AE213" s="20"/>
      <c r="AF213" s="20"/>
      <c r="AG213" s="20"/>
      <c r="AH213" s="20"/>
    </row>
    <row r="214" spans="1:34" x14ac:dyDescent="0.2">
      <c r="A214" s="21" t="s">
        <v>1199</v>
      </c>
      <c r="B214" s="21" t="s">
        <v>1200</v>
      </c>
      <c r="C214" s="21" t="s">
        <v>1201</v>
      </c>
      <c r="D214" s="21" t="s">
        <v>1202</v>
      </c>
      <c r="E214" s="19" t="s">
        <v>66</v>
      </c>
      <c r="F214" s="18" t="s">
        <v>126</v>
      </c>
      <c r="G214" s="18" t="s">
        <v>88</v>
      </c>
      <c r="H214" s="18" t="s">
        <v>230</v>
      </c>
      <c r="I214" s="19" t="s">
        <v>528</v>
      </c>
      <c r="J214" s="19" t="s">
        <v>237</v>
      </c>
      <c r="K214" s="19" t="s">
        <v>82</v>
      </c>
      <c r="L214" s="19" t="s">
        <v>325</v>
      </c>
      <c r="M214" s="19">
        <v>1</v>
      </c>
      <c r="N214" s="19" t="s">
        <v>73</v>
      </c>
      <c r="O214" s="19" t="s">
        <v>73</v>
      </c>
      <c r="P214" s="19" t="s">
        <v>94</v>
      </c>
      <c r="Q214" s="19" t="s">
        <v>75</v>
      </c>
      <c r="R214" s="19" t="s">
        <v>73</v>
      </c>
      <c r="S214" s="19" t="s">
        <v>74</v>
      </c>
      <c r="T214" s="18" t="s">
        <v>76</v>
      </c>
      <c r="U214" s="19" t="s">
        <v>356</v>
      </c>
      <c r="V214" s="19" t="s">
        <v>74</v>
      </c>
      <c r="W214" s="18" t="s">
        <v>158</v>
      </c>
      <c r="X214" s="19" t="s">
        <v>1203</v>
      </c>
      <c r="Y214" s="19" t="s">
        <v>78</v>
      </c>
      <c r="Z214" s="19" t="s">
        <v>73</v>
      </c>
      <c r="AA214" s="19" t="s">
        <v>79</v>
      </c>
      <c r="AB214" s="18"/>
      <c r="AC214" s="18"/>
      <c r="AD214" s="19" t="s">
        <v>132</v>
      </c>
      <c r="AE214" s="21" t="s">
        <v>1204</v>
      </c>
      <c r="AF214" s="20"/>
      <c r="AG214" s="20"/>
      <c r="AH214" s="20"/>
    </row>
    <row r="215" spans="1:34" x14ac:dyDescent="0.2">
      <c r="A215" s="17" t="s">
        <v>1199</v>
      </c>
      <c r="B215" s="21" t="s">
        <v>1205</v>
      </c>
      <c r="C215" s="17" t="s">
        <v>1206</v>
      </c>
      <c r="D215" s="17" t="s">
        <v>1207</v>
      </c>
      <c r="E215" s="18">
        <v>2</v>
      </c>
      <c r="F215" s="18" t="s">
        <v>126</v>
      </c>
      <c r="G215" s="18" t="s">
        <v>1208</v>
      </c>
      <c r="H215" s="18" t="s">
        <v>230</v>
      </c>
      <c r="I215" s="18" t="s">
        <v>70</v>
      </c>
      <c r="J215" s="18" t="s">
        <v>237</v>
      </c>
      <c r="K215" s="18" t="s">
        <v>82</v>
      </c>
      <c r="L215" s="18" t="s">
        <v>1209</v>
      </c>
      <c r="M215" s="18" t="s">
        <v>1210</v>
      </c>
      <c r="N215" s="18" t="s">
        <v>73</v>
      </c>
      <c r="O215" s="18" t="s">
        <v>73</v>
      </c>
      <c r="P215" s="18" t="s">
        <v>94</v>
      </c>
      <c r="Q215" s="18" t="s">
        <v>75</v>
      </c>
      <c r="R215" s="18" t="s">
        <v>73</v>
      </c>
      <c r="S215" s="18" t="s">
        <v>74</v>
      </c>
      <c r="T215" s="18" t="s">
        <v>76</v>
      </c>
      <c r="U215" s="18" t="s">
        <v>1211</v>
      </c>
      <c r="V215" s="18" t="s">
        <v>74</v>
      </c>
      <c r="W215" s="18" t="s">
        <v>158</v>
      </c>
      <c r="X215" s="18" t="s">
        <v>303</v>
      </c>
      <c r="Y215" s="18" t="s">
        <v>78</v>
      </c>
      <c r="Z215" s="18" t="s">
        <v>73</v>
      </c>
      <c r="AA215" s="18" t="s">
        <v>79</v>
      </c>
      <c r="AB215" s="18" t="s">
        <v>131</v>
      </c>
      <c r="AC215" s="19" t="s">
        <v>1212</v>
      </c>
      <c r="AD215" s="18" t="s">
        <v>1213</v>
      </c>
      <c r="AE215" s="17" t="s">
        <v>1214</v>
      </c>
      <c r="AF215" s="20"/>
      <c r="AG215" s="20"/>
      <c r="AH215" s="20"/>
    </row>
    <row r="216" spans="1:34" x14ac:dyDescent="0.2">
      <c r="A216" s="17" t="s">
        <v>1199</v>
      </c>
      <c r="B216" s="17" t="s">
        <v>1215</v>
      </c>
      <c r="C216" s="17" t="s">
        <v>1216</v>
      </c>
      <c r="D216" s="17" t="s">
        <v>1217</v>
      </c>
      <c r="E216" s="18">
        <v>3</v>
      </c>
      <c r="F216" s="22"/>
      <c r="G216" s="18" t="s">
        <v>88</v>
      </c>
      <c r="H216" s="19" t="s">
        <v>230</v>
      </c>
      <c r="I216" s="22"/>
      <c r="J216" s="19" t="s">
        <v>237</v>
      </c>
      <c r="K216" s="19" t="s">
        <v>82</v>
      </c>
      <c r="L216" s="22"/>
      <c r="M216" s="22"/>
      <c r="N216" s="19" t="s">
        <v>73</v>
      </c>
      <c r="O216" s="19" t="s">
        <v>73</v>
      </c>
      <c r="P216" s="19" t="s">
        <v>94</v>
      </c>
      <c r="Q216" s="19" t="s">
        <v>75</v>
      </c>
      <c r="R216" s="19" t="s">
        <v>73</v>
      </c>
      <c r="S216" s="19" t="s">
        <v>74</v>
      </c>
      <c r="T216" s="18" t="s">
        <v>76</v>
      </c>
      <c r="U216" s="19" t="s">
        <v>356</v>
      </c>
      <c r="V216" s="18" t="s">
        <v>74</v>
      </c>
      <c r="W216" s="18" t="s">
        <v>158</v>
      </c>
      <c r="X216" s="19" t="s">
        <v>357</v>
      </c>
      <c r="Y216" s="19" t="s">
        <v>78</v>
      </c>
      <c r="Z216" s="19" t="s">
        <v>73</v>
      </c>
      <c r="AA216" s="19" t="s">
        <v>79</v>
      </c>
      <c r="AB216" s="22"/>
      <c r="AC216" s="22"/>
      <c r="AD216" s="18" t="s">
        <v>1213</v>
      </c>
      <c r="AE216" s="21" t="s">
        <v>1218</v>
      </c>
      <c r="AF216" s="20"/>
      <c r="AG216" s="20"/>
      <c r="AH216" s="20"/>
    </row>
    <row r="217" spans="1:34" x14ac:dyDescent="0.2">
      <c r="A217" s="17" t="s">
        <v>1219</v>
      </c>
      <c r="B217" s="17" t="s">
        <v>1220</v>
      </c>
      <c r="C217" s="17" t="s">
        <v>1221</v>
      </c>
      <c r="D217" s="17" t="s">
        <v>1222</v>
      </c>
      <c r="E217" s="18">
        <v>4</v>
      </c>
      <c r="F217" s="18" t="s">
        <v>67</v>
      </c>
      <c r="G217" s="18" t="s">
        <v>88</v>
      </c>
      <c r="H217" s="18" t="s">
        <v>1223</v>
      </c>
      <c r="I217" s="18" t="s">
        <v>70</v>
      </c>
      <c r="J217" s="18" t="s">
        <v>237</v>
      </c>
      <c r="K217" s="18" t="s">
        <v>82</v>
      </c>
      <c r="L217" s="18">
        <v>3</v>
      </c>
      <c r="M217" s="18">
        <v>3</v>
      </c>
      <c r="N217" s="18" t="s">
        <v>73</v>
      </c>
      <c r="O217" s="18" t="s">
        <v>73</v>
      </c>
      <c r="P217" s="18" t="s">
        <v>92</v>
      </c>
      <c r="Q217" s="18" t="s">
        <v>75</v>
      </c>
      <c r="R217" s="18" t="s">
        <v>73</v>
      </c>
      <c r="S217" s="18" t="s">
        <v>74</v>
      </c>
      <c r="T217" s="18" t="s">
        <v>76</v>
      </c>
      <c r="U217" s="18" t="s">
        <v>1224</v>
      </c>
      <c r="V217" s="18" t="s">
        <v>74</v>
      </c>
      <c r="W217" s="18" t="s">
        <v>158</v>
      </c>
      <c r="X217" s="18" t="s">
        <v>303</v>
      </c>
      <c r="Y217" s="18" t="s">
        <v>78</v>
      </c>
      <c r="Z217" s="18" t="s">
        <v>73</v>
      </c>
      <c r="AA217" s="18" t="s">
        <v>79</v>
      </c>
      <c r="AB217" s="18" t="s">
        <v>71</v>
      </c>
      <c r="AC217" s="18" t="s">
        <v>139</v>
      </c>
      <c r="AD217" s="18" t="s">
        <v>1213</v>
      </c>
      <c r="AE217" s="20"/>
      <c r="AF217" s="20"/>
      <c r="AG217" s="20"/>
      <c r="AH217" s="20"/>
    </row>
    <row r="218" spans="1:34" x14ac:dyDescent="0.2">
      <c r="A218" s="17" t="s">
        <v>1219</v>
      </c>
      <c r="B218" s="17" t="s">
        <v>1225</v>
      </c>
      <c r="C218" s="17" t="s">
        <v>1226</v>
      </c>
      <c r="D218" s="17" t="s">
        <v>1227</v>
      </c>
      <c r="E218" s="18" t="s">
        <v>66</v>
      </c>
      <c r="F218" s="18" t="s">
        <v>126</v>
      </c>
      <c r="G218" s="18" t="s">
        <v>88</v>
      </c>
      <c r="H218" s="18" t="s">
        <v>1223</v>
      </c>
      <c r="I218" s="18" t="s">
        <v>103</v>
      </c>
      <c r="J218" s="18" t="s">
        <v>237</v>
      </c>
      <c r="K218" s="18" t="s">
        <v>82</v>
      </c>
      <c r="L218" s="18" t="s">
        <v>325</v>
      </c>
      <c r="M218" s="18" t="s">
        <v>325</v>
      </c>
      <c r="N218" s="18" t="s">
        <v>73</v>
      </c>
      <c r="O218" s="18" t="s">
        <v>73</v>
      </c>
      <c r="P218" s="18" t="s">
        <v>92</v>
      </c>
      <c r="Q218" s="18" t="s">
        <v>75</v>
      </c>
      <c r="R218" s="18" t="s">
        <v>73</v>
      </c>
      <c r="S218" s="18" t="s">
        <v>74</v>
      </c>
      <c r="T218" s="18" t="s">
        <v>76</v>
      </c>
      <c r="U218" s="18" t="s">
        <v>128</v>
      </c>
      <c r="V218" s="18" t="s">
        <v>74</v>
      </c>
      <c r="W218" s="18" t="s">
        <v>158</v>
      </c>
      <c r="X218" s="18" t="s">
        <v>109</v>
      </c>
      <c r="Y218" s="18" t="s">
        <v>78</v>
      </c>
      <c r="Z218" s="18" t="s">
        <v>73</v>
      </c>
      <c r="AA218" s="18" t="s">
        <v>79</v>
      </c>
      <c r="AB218" s="18" t="s">
        <v>71</v>
      </c>
      <c r="AC218" s="18" t="s">
        <v>139</v>
      </c>
      <c r="AD218" s="18" t="s">
        <v>1213</v>
      </c>
      <c r="AE218" s="20"/>
      <c r="AF218" s="27" t="s">
        <v>1228</v>
      </c>
      <c r="AG218" s="20"/>
      <c r="AH218" s="20"/>
    </row>
    <row r="219" spans="1:34" ht="25.5" x14ac:dyDescent="0.2">
      <c r="A219" s="17" t="s">
        <v>1219</v>
      </c>
      <c r="B219" s="17" t="s">
        <v>1229</v>
      </c>
      <c r="C219" s="17" t="s">
        <v>1230</v>
      </c>
      <c r="D219" s="17" t="s">
        <v>1231</v>
      </c>
      <c r="E219" s="18">
        <v>4</v>
      </c>
      <c r="F219" s="18" t="s">
        <v>67</v>
      </c>
      <c r="G219" s="18" t="s">
        <v>88</v>
      </c>
      <c r="H219" s="18" t="s">
        <v>210</v>
      </c>
      <c r="I219" s="18" t="s">
        <v>103</v>
      </c>
      <c r="J219" s="18" t="s">
        <v>237</v>
      </c>
      <c r="K219" s="18" t="s">
        <v>82</v>
      </c>
      <c r="L219" s="18">
        <v>2</v>
      </c>
      <c r="M219" s="18" t="s">
        <v>325</v>
      </c>
      <c r="N219" s="18" t="s">
        <v>73</v>
      </c>
      <c r="O219" s="18" t="s">
        <v>73</v>
      </c>
      <c r="P219" s="18" t="s">
        <v>92</v>
      </c>
      <c r="Q219" s="18" t="s">
        <v>75</v>
      </c>
      <c r="R219" s="18" t="s">
        <v>73</v>
      </c>
      <c r="S219" s="18" t="s">
        <v>74</v>
      </c>
      <c r="T219" s="18" t="s">
        <v>76</v>
      </c>
      <c r="U219" s="18" t="s">
        <v>128</v>
      </c>
      <c r="V219" s="18" t="s">
        <v>74</v>
      </c>
      <c r="W219" s="18" t="s">
        <v>158</v>
      </c>
      <c r="X219" s="18" t="s">
        <v>357</v>
      </c>
      <c r="Y219" s="18" t="s">
        <v>78</v>
      </c>
      <c r="Z219" s="18" t="s">
        <v>73</v>
      </c>
      <c r="AA219" s="18" t="s">
        <v>79</v>
      </c>
      <c r="AB219" s="22"/>
      <c r="AC219" s="18" t="s">
        <v>139</v>
      </c>
      <c r="AD219" s="19" t="s">
        <v>132</v>
      </c>
      <c r="AE219" s="20"/>
      <c r="AF219" s="20"/>
      <c r="AG219" s="20"/>
      <c r="AH219" s="20"/>
    </row>
    <row r="220" spans="1:34" x14ac:dyDescent="0.2">
      <c r="A220" s="17" t="s">
        <v>1232</v>
      </c>
      <c r="B220" s="17" t="s">
        <v>1233</v>
      </c>
      <c r="C220" s="17" t="s">
        <v>1234</v>
      </c>
      <c r="D220" s="17" t="s">
        <v>1235</v>
      </c>
      <c r="E220" s="18">
        <v>3</v>
      </c>
      <c r="F220" s="18" t="s">
        <v>126</v>
      </c>
      <c r="G220" s="18" t="s">
        <v>229</v>
      </c>
      <c r="H220" s="18" t="s">
        <v>230</v>
      </c>
      <c r="I220" s="18" t="s">
        <v>70</v>
      </c>
      <c r="J220" s="18" t="s">
        <v>104</v>
      </c>
      <c r="K220" s="18" t="s">
        <v>279</v>
      </c>
      <c r="L220" s="18" t="s">
        <v>1236</v>
      </c>
      <c r="M220" s="18" t="s">
        <v>1237</v>
      </c>
      <c r="N220" s="19" t="s">
        <v>73</v>
      </c>
      <c r="O220" s="19" t="s">
        <v>73</v>
      </c>
      <c r="P220" s="19" t="s">
        <v>94</v>
      </c>
      <c r="Q220" s="19" t="s">
        <v>75</v>
      </c>
      <c r="R220" s="19" t="s">
        <v>73</v>
      </c>
      <c r="S220" s="19" t="s">
        <v>74</v>
      </c>
      <c r="T220" s="19" t="s">
        <v>73</v>
      </c>
      <c r="U220" s="18" t="s">
        <v>73</v>
      </c>
      <c r="V220" s="18" t="s">
        <v>74</v>
      </c>
      <c r="W220" s="18" t="s">
        <v>108</v>
      </c>
      <c r="X220" s="18" t="s">
        <v>171</v>
      </c>
      <c r="Y220" s="18" t="s">
        <v>78</v>
      </c>
      <c r="Z220" s="18" t="s">
        <v>73</v>
      </c>
      <c r="AA220" s="18" t="s">
        <v>79</v>
      </c>
      <c r="AB220" s="18" t="s">
        <v>73</v>
      </c>
      <c r="AC220" s="18" t="s">
        <v>75</v>
      </c>
      <c r="AD220" s="18" t="s">
        <v>73</v>
      </c>
      <c r="AE220" s="17" t="s">
        <v>1238</v>
      </c>
      <c r="AF220" s="20"/>
      <c r="AG220" s="20"/>
      <c r="AH220" s="20"/>
    </row>
    <row r="221" spans="1:34" x14ac:dyDescent="0.2">
      <c r="A221" s="17" t="s">
        <v>1239</v>
      </c>
      <c r="B221" s="17" t="s">
        <v>1240</v>
      </c>
      <c r="C221" s="17" t="s">
        <v>1241</v>
      </c>
      <c r="D221" s="17" t="s">
        <v>1242</v>
      </c>
      <c r="E221" s="18">
        <v>3</v>
      </c>
      <c r="F221" s="18" t="s">
        <v>126</v>
      </c>
      <c r="G221" s="18" t="s">
        <v>88</v>
      </c>
      <c r="H221" s="18" t="s">
        <v>334</v>
      </c>
      <c r="I221" s="18" t="s">
        <v>70</v>
      </c>
      <c r="J221" s="18" t="s">
        <v>104</v>
      </c>
      <c r="K221" s="18" t="s">
        <v>279</v>
      </c>
      <c r="L221" s="18" t="s">
        <v>117</v>
      </c>
      <c r="M221" s="18" t="s">
        <v>146</v>
      </c>
      <c r="N221" s="18" t="s">
        <v>73</v>
      </c>
      <c r="O221" s="18" t="s">
        <v>74</v>
      </c>
      <c r="P221" s="18" t="s">
        <v>73</v>
      </c>
      <c r="Q221" s="18" t="s">
        <v>73</v>
      </c>
      <c r="R221" s="18" t="s">
        <v>73</v>
      </c>
      <c r="S221" s="18" t="s">
        <v>73</v>
      </c>
      <c r="T221" s="22"/>
      <c r="U221" s="18" t="s">
        <v>147</v>
      </c>
      <c r="V221" s="18" t="s">
        <v>74</v>
      </c>
      <c r="W221" s="18" t="s">
        <v>129</v>
      </c>
      <c r="X221" s="18" t="s">
        <v>357</v>
      </c>
      <c r="Y221" s="18" t="s">
        <v>78</v>
      </c>
      <c r="Z221" s="18" t="s">
        <v>73</v>
      </c>
      <c r="AA221" s="18" t="s">
        <v>119</v>
      </c>
      <c r="AB221" s="18" t="s">
        <v>73</v>
      </c>
      <c r="AC221" s="18" t="s">
        <v>1243</v>
      </c>
      <c r="AD221" s="18" t="s">
        <v>1244</v>
      </c>
      <c r="AE221" s="17" t="s">
        <v>1245</v>
      </c>
      <c r="AF221" s="20"/>
      <c r="AG221" s="20"/>
      <c r="AH221" s="20"/>
    </row>
    <row r="222" spans="1:34" x14ac:dyDescent="0.2">
      <c r="A222" s="17" t="s">
        <v>1239</v>
      </c>
      <c r="B222" s="17" t="s">
        <v>1246</v>
      </c>
      <c r="C222" s="17" t="s">
        <v>1247</v>
      </c>
      <c r="D222" s="17" t="s">
        <v>1248</v>
      </c>
      <c r="E222" s="18" t="s">
        <v>87</v>
      </c>
      <c r="F222" s="18" t="s">
        <v>126</v>
      </c>
      <c r="G222" s="18" t="s">
        <v>869</v>
      </c>
      <c r="H222" s="18" t="s">
        <v>334</v>
      </c>
      <c r="I222" s="18" t="s">
        <v>70</v>
      </c>
      <c r="J222" s="18" t="s">
        <v>104</v>
      </c>
      <c r="K222" s="18" t="s">
        <v>129</v>
      </c>
      <c r="L222" s="18" t="s">
        <v>311</v>
      </c>
      <c r="M222" s="18" t="s">
        <v>106</v>
      </c>
      <c r="N222" s="19" t="s">
        <v>73</v>
      </c>
      <c r="O222" s="22"/>
      <c r="P222" s="22"/>
      <c r="Q222" s="22"/>
      <c r="R222" s="22"/>
      <c r="S222" s="22"/>
      <c r="T222" s="22"/>
      <c r="U222" s="18" t="s">
        <v>147</v>
      </c>
      <c r="V222" s="18" t="s">
        <v>1249</v>
      </c>
      <c r="W222" s="18" t="s">
        <v>158</v>
      </c>
      <c r="X222" s="18" t="s">
        <v>78</v>
      </c>
      <c r="Y222" s="18" t="s">
        <v>655</v>
      </c>
      <c r="Z222" s="18" t="s">
        <v>73</v>
      </c>
      <c r="AA222" s="18" t="s">
        <v>119</v>
      </c>
      <c r="AB222" s="18" t="s">
        <v>73</v>
      </c>
      <c r="AC222" s="18" t="s">
        <v>1243</v>
      </c>
      <c r="AD222" s="18" t="s">
        <v>1244</v>
      </c>
      <c r="AE222" s="17" t="s">
        <v>1245</v>
      </c>
      <c r="AF222" s="20"/>
      <c r="AG222" s="20"/>
      <c r="AH222" s="20"/>
    </row>
    <row r="223" spans="1:34" ht="25.5" x14ac:dyDescent="0.2">
      <c r="A223" s="17" t="s">
        <v>1239</v>
      </c>
      <c r="B223" s="17" t="s">
        <v>1250</v>
      </c>
      <c r="C223" s="17" t="s">
        <v>1251</v>
      </c>
      <c r="D223" s="17" t="s">
        <v>1252</v>
      </c>
      <c r="E223" s="18">
        <v>3</v>
      </c>
      <c r="F223" s="18" t="s">
        <v>126</v>
      </c>
      <c r="G223" s="18" t="s">
        <v>102</v>
      </c>
      <c r="H223" s="18" t="s">
        <v>1253</v>
      </c>
      <c r="I223" s="18" t="s">
        <v>70</v>
      </c>
      <c r="J223" s="18" t="s">
        <v>104</v>
      </c>
      <c r="K223" s="18" t="s">
        <v>131</v>
      </c>
      <c r="L223" s="18" t="s">
        <v>168</v>
      </c>
      <c r="M223" s="18" t="s">
        <v>1254</v>
      </c>
      <c r="N223" s="18" t="s">
        <v>73</v>
      </c>
      <c r="O223" s="18" t="s">
        <v>74</v>
      </c>
      <c r="P223" s="18" t="s">
        <v>73</v>
      </c>
      <c r="Q223" s="18" t="s">
        <v>73</v>
      </c>
      <c r="R223" s="18" t="s">
        <v>74</v>
      </c>
      <c r="S223" s="18" t="s">
        <v>73</v>
      </c>
      <c r="T223" s="18" t="s">
        <v>131</v>
      </c>
      <c r="U223" s="18" t="s">
        <v>147</v>
      </c>
      <c r="V223" s="18" t="s">
        <v>74</v>
      </c>
      <c r="W223" s="18" t="s">
        <v>158</v>
      </c>
      <c r="X223" s="18" t="s">
        <v>303</v>
      </c>
      <c r="Y223" s="18" t="s">
        <v>78</v>
      </c>
      <c r="Z223" s="18" t="s">
        <v>73</v>
      </c>
      <c r="AA223" s="18" t="s">
        <v>119</v>
      </c>
      <c r="AB223" s="18" t="s">
        <v>73</v>
      </c>
      <c r="AC223" s="18" t="s">
        <v>1243</v>
      </c>
      <c r="AD223" s="18" t="s">
        <v>129</v>
      </c>
      <c r="AE223" s="17" t="s">
        <v>1245</v>
      </c>
      <c r="AF223" s="20"/>
      <c r="AG223" s="20"/>
      <c r="AH223" s="20"/>
    </row>
    <row r="224" spans="1:34" ht="25.5" x14ac:dyDescent="0.2">
      <c r="A224" s="17" t="s">
        <v>1255</v>
      </c>
      <c r="B224" s="17" t="s">
        <v>1256</v>
      </c>
      <c r="C224" s="17" t="s">
        <v>1257</v>
      </c>
      <c r="D224" s="17" t="s">
        <v>1258</v>
      </c>
      <c r="E224" s="18">
        <v>3</v>
      </c>
      <c r="F224" s="18" t="s">
        <v>126</v>
      </c>
      <c r="G224" s="18" t="s">
        <v>102</v>
      </c>
      <c r="H224" s="18" t="s">
        <v>1259</v>
      </c>
      <c r="I224" s="18" t="s">
        <v>103</v>
      </c>
      <c r="J224" s="18" t="s">
        <v>104</v>
      </c>
      <c r="K224" s="18" t="s">
        <v>77</v>
      </c>
      <c r="L224" s="18" t="s">
        <v>155</v>
      </c>
      <c r="M224" s="18" t="s">
        <v>156</v>
      </c>
      <c r="N224" s="18" t="s">
        <v>73</v>
      </c>
      <c r="O224" s="18" t="s">
        <v>73</v>
      </c>
      <c r="P224" s="18" t="s">
        <v>73</v>
      </c>
      <c r="Q224" s="19" t="s">
        <v>75</v>
      </c>
      <c r="R224" s="18" t="s">
        <v>74</v>
      </c>
      <c r="S224" s="18" t="s">
        <v>73</v>
      </c>
      <c r="T224" s="18" t="s">
        <v>129</v>
      </c>
      <c r="U224" s="18" t="s">
        <v>73</v>
      </c>
      <c r="V224" s="18" t="s">
        <v>73</v>
      </c>
      <c r="W224" s="18" t="s">
        <v>129</v>
      </c>
      <c r="X224" s="18" t="s">
        <v>109</v>
      </c>
      <c r="Y224" s="18" t="s">
        <v>78</v>
      </c>
      <c r="Z224" s="18" t="s">
        <v>73</v>
      </c>
      <c r="AA224" s="18" t="s">
        <v>93</v>
      </c>
      <c r="AB224" s="18" t="s">
        <v>1260</v>
      </c>
      <c r="AC224" s="18" t="s">
        <v>1261</v>
      </c>
      <c r="AD224" s="18" t="s">
        <v>73</v>
      </c>
      <c r="AE224" s="17" t="s">
        <v>1262</v>
      </c>
      <c r="AF224" s="20"/>
      <c r="AG224" s="20"/>
      <c r="AH224" s="20"/>
    </row>
    <row r="225" spans="1:34" ht="25.5" x14ac:dyDescent="0.2">
      <c r="A225" s="21" t="s">
        <v>1263</v>
      </c>
      <c r="B225" s="21" t="s">
        <v>1264</v>
      </c>
      <c r="C225" s="21" t="s">
        <v>1265</v>
      </c>
      <c r="D225" s="21" t="s">
        <v>1266</v>
      </c>
      <c r="E225" s="19">
        <v>3</v>
      </c>
      <c r="F225" s="18" t="s">
        <v>1267</v>
      </c>
      <c r="G225" s="18" t="s">
        <v>869</v>
      </c>
      <c r="H225" s="18"/>
      <c r="I225" s="19" t="s">
        <v>482</v>
      </c>
      <c r="J225" s="19" t="s">
        <v>104</v>
      </c>
      <c r="K225" s="19" t="s">
        <v>80</v>
      </c>
      <c r="L225" s="30" t="s">
        <v>220</v>
      </c>
      <c r="M225" s="31" t="s">
        <v>117</v>
      </c>
      <c r="N225" s="19" t="s">
        <v>73</v>
      </c>
      <c r="O225" s="19" t="s">
        <v>73</v>
      </c>
      <c r="P225" s="19" t="s">
        <v>73</v>
      </c>
      <c r="Q225" s="19" t="s">
        <v>75</v>
      </c>
      <c r="R225" s="19" t="s">
        <v>73</v>
      </c>
      <c r="S225" s="19" t="s">
        <v>73</v>
      </c>
      <c r="T225" s="19" t="s">
        <v>73</v>
      </c>
      <c r="U225" s="19" t="s">
        <v>1268</v>
      </c>
      <c r="V225" s="30" t="s">
        <v>73</v>
      </c>
      <c r="W225" s="31" t="s">
        <v>158</v>
      </c>
      <c r="X225" s="31" t="s">
        <v>494</v>
      </c>
      <c r="Y225" s="31" t="s">
        <v>78</v>
      </c>
      <c r="Z225" s="31" t="s">
        <v>73</v>
      </c>
      <c r="AA225" s="19" t="s">
        <v>119</v>
      </c>
      <c r="AB225" s="19" t="s">
        <v>73</v>
      </c>
      <c r="AC225" s="19" t="s">
        <v>77</v>
      </c>
      <c r="AD225" s="19" t="s">
        <v>73</v>
      </c>
      <c r="AE225" s="21" t="s">
        <v>1269</v>
      </c>
      <c r="AF225" s="20"/>
      <c r="AG225" s="17"/>
      <c r="AH225" s="21" t="s">
        <v>1270</v>
      </c>
    </row>
    <row r="226" spans="1:34" x14ac:dyDescent="0.2">
      <c r="A226" s="17" t="s">
        <v>1271</v>
      </c>
      <c r="B226" s="17" t="s">
        <v>1272</v>
      </c>
      <c r="C226" s="17" t="s">
        <v>1273</v>
      </c>
      <c r="D226" s="17" t="s">
        <v>1274</v>
      </c>
      <c r="E226" s="18" t="s">
        <v>392</v>
      </c>
      <c r="F226" s="18" t="s">
        <v>1056</v>
      </c>
      <c r="G226" s="18" t="s">
        <v>1275</v>
      </c>
      <c r="H226" s="18" t="s">
        <v>1276</v>
      </c>
      <c r="I226" s="18" t="s">
        <v>70</v>
      </c>
      <c r="J226" s="18" t="s">
        <v>237</v>
      </c>
      <c r="K226" s="18" t="s">
        <v>832</v>
      </c>
      <c r="L226" s="18">
        <v>6</v>
      </c>
      <c r="M226" s="18">
        <v>4</v>
      </c>
      <c r="N226" s="18" t="s">
        <v>73</v>
      </c>
      <c r="O226" s="18" t="s">
        <v>74</v>
      </c>
      <c r="P226" s="18" t="s">
        <v>92</v>
      </c>
      <c r="Q226" s="18" t="s">
        <v>73</v>
      </c>
      <c r="R226" s="18" t="s">
        <v>73</v>
      </c>
      <c r="S226" s="18" t="s">
        <v>74</v>
      </c>
      <c r="T226" s="18" t="s">
        <v>76</v>
      </c>
      <c r="U226" s="18" t="s">
        <v>73</v>
      </c>
      <c r="V226" s="18" t="s">
        <v>74</v>
      </c>
      <c r="W226" s="18" t="s">
        <v>129</v>
      </c>
      <c r="X226" s="18" t="s">
        <v>1277</v>
      </c>
      <c r="Y226" s="18" t="s">
        <v>78</v>
      </c>
      <c r="Z226" s="18" t="s">
        <v>73</v>
      </c>
      <c r="AA226" s="18" t="s">
        <v>79</v>
      </c>
      <c r="AB226" s="18" t="s">
        <v>1043</v>
      </c>
      <c r="AC226" s="18" t="s">
        <v>109</v>
      </c>
      <c r="AD226" s="18" t="s">
        <v>71</v>
      </c>
      <c r="AE226" s="20"/>
      <c r="AF226" s="20"/>
      <c r="AG226" s="17" t="s">
        <v>1278</v>
      </c>
      <c r="AH226" s="20"/>
    </row>
    <row r="227" spans="1:34" x14ac:dyDescent="0.2">
      <c r="A227" s="17" t="s">
        <v>1271</v>
      </c>
      <c r="B227" s="17" t="s">
        <v>861</v>
      </c>
      <c r="C227" s="17" t="s">
        <v>1279</v>
      </c>
      <c r="D227" s="17" t="s">
        <v>1280</v>
      </c>
      <c r="E227" s="18" t="s">
        <v>1281</v>
      </c>
      <c r="F227" s="18" t="s">
        <v>1267</v>
      </c>
      <c r="G227" s="18" t="s">
        <v>1275</v>
      </c>
      <c r="H227" s="18" t="s">
        <v>1276</v>
      </c>
      <c r="I227" s="18" t="s">
        <v>138</v>
      </c>
      <c r="J227" s="18" t="s">
        <v>237</v>
      </c>
      <c r="K227" s="18" t="s">
        <v>82</v>
      </c>
      <c r="L227" s="18" t="s">
        <v>1282</v>
      </c>
      <c r="M227" s="18">
        <v>10</v>
      </c>
      <c r="N227" s="18" t="s">
        <v>73</v>
      </c>
      <c r="O227" s="18" t="s">
        <v>74</v>
      </c>
      <c r="P227" s="18" t="s">
        <v>92</v>
      </c>
      <c r="Q227" s="18" t="s">
        <v>73</v>
      </c>
      <c r="R227" s="18" t="s">
        <v>73</v>
      </c>
      <c r="S227" s="18" t="s">
        <v>74</v>
      </c>
      <c r="T227" s="18" t="s">
        <v>76</v>
      </c>
      <c r="U227" s="18" t="s">
        <v>73</v>
      </c>
      <c r="V227" s="18" t="s">
        <v>74</v>
      </c>
      <c r="W227" s="18" t="s">
        <v>129</v>
      </c>
      <c r="X227" s="18" t="s">
        <v>494</v>
      </c>
      <c r="Y227" s="18" t="s">
        <v>78</v>
      </c>
      <c r="Z227" s="18" t="s">
        <v>73</v>
      </c>
      <c r="AA227" s="18" t="s">
        <v>79</v>
      </c>
      <c r="AB227" s="18" t="s">
        <v>1043</v>
      </c>
      <c r="AC227" s="18" t="s">
        <v>109</v>
      </c>
      <c r="AD227" s="18" t="s">
        <v>71</v>
      </c>
      <c r="AE227" s="17" t="s">
        <v>1283</v>
      </c>
      <c r="AF227" s="20"/>
      <c r="AG227" s="20"/>
      <c r="AH227" s="20"/>
    </row>
    <row r="228" spans="1:34" x14ac:dyDescent="0.2">
      <c r="A228" s="17" t="s">
        <v>1284</v>
      </c>
      <c r="B228" s="17" t="s">
        <v>1285</v>
      </c>
      <c r="C228" s="17" t="s">
        <v>1286</v>
      </c>
      <c r="D228" s="17" t="s">
        <v>1287</v>
      </c>
      <c r="E228" s="18">
        <v>4</v>
      </c>
      <c r="F228" s="18" t="s">
        <v>101</v>
      </c>
      <c r="G228" s="18" t="s">
        <v>464</v>
      </c>
      <c r="H228" s="18" t="s">
        <v>1288</v>
      </c>
      <c r="I228" s="18" t="s">
        <v>103</v>
      </c>
      <c r="J228" s="19" t="s">
        <v>237</v>
      </c>
      <c r="K228" s="18" t="s">
        <v>1035</v>
      </c>
      <c r="L228" s="18" t="s">
        <v>106</v>
      </c>
      <c r="M228" s="18" t="s">
        <v>117</v>
      </c>
      <c r="N228" s="18" t="s">
        <v>73</v>
      </c>
      <c r="O228" s="19" t="s">
        <v>73</v>
      </c>
      <c r="P228" s="18" t="s">
        <v>94</v>
      </c>
      <c r="Q228" s="18" t="s">
        <v>77</v>
      </c>
      <c r="R228" s="18" t="s">
        <v>73</v>
      </c>
      <c r="S228" s="18" t="s">
        <v>73</v>
      </c>
      <c r="T228" s="18" t="s">
        <v>129</v>
      </c>
      <c r="U228" s="18" t="s">
        <v>1289</v>
      </c>
      <c r="V228" s="18" t="s">
        <v>74</v>
      </c>
      <c r="W228" s="18" t="s">
        <v>158</v>
      </c>
      <c r="X228" s="18" t="s">
        <v>357</v>
      </c>
      <c r="Y228" s="18" t="s">
        <v>78</v>
      </c>
      <c r="Z228" s="18" t="s">
        <v>74</v>
      </c>
      <c r="AA228" s="18" t="s">
        <v>79</v>
      </c>
      <c r="AB228" s="18" t="s">
        <v>1043</v>
      </c>
      <c r="AC228" s="18" t="s">
        <v>1290</v>
      </c>
      <c r="AD228" s="18" t="s">
        <v>73</v>
      </c>
      <c r="AE228" s="17" t="s">
        <v>1291</v>
      </c>
      <c r="AF228" s="20"/>
      <c r="AG228" s="20"/>
      <c r="AH228" s="20"/>
    </row>
    <row r="229" spans="1:34" x14ac:dyDescent="0.2">
      <c r="A229" s="17" t="s">
        <v>1284</v>
      </c>
      <c r="B229" s="17" t="s">
        <v>245</v>
      </c>
      <c r="C229" s="17" t="s">
        <v>1292</v>
      </c>
      <c r="D229" s="17" t="s">
        <v>1293</v>
      </c>
      <c r="E229" s="18">
        <v>5</v>
      </c>
      <c r="F229" s="18" t="s">
        <v>101</v>
      </c>
      <c r="G229" s="18" t="s">
        <v>464</v>
      </c>
      <c r="H229" s="18" t="s">
        <v>1294</v>
      </c>
      <c r="I229" s="18" t="s">
        <v>103</v>
      </c>
      <c r="J229" s="19" t="s">
        <v>237</v>
      </c>
      <c r="K229" s="18" t="s">
        <v>1035</v>
      </c>
      <c r="L229" s="22"/>
      <c r="M229" s="18" t="s">
        <v>106</v>
      </c>
      <c r="N229" s="18" t="s">
        <v>73</v>
      </c>
      <c r="O229" s="19" t="s">
        <v>73</v>
      </c>
      <c r="P229" s="18" t="s">
        <v>94</v>
      </c>
      <c r="Q229" s="18" t="s">
        <v>77</v>
      </c>
      <c r="R229" s="18" t="s">
        <v>73</v>
      </c>
      <c r="S229" s="18" t="s">
        <v>73</v>
      </c>
      <c r="T229" s="18" t="s">
        <v>129</v>
      </c>
      <c r="U229" s="18" t="s">
        <v>1295</v>
      </c>
      <c r="V229" s="18" t="s">
        <v>74</v>
      </c>
      <c r="W229" s="18" t="s">
        <v>158</v>
      </c>
      <c r="X229" s="18" t="s">
        <v>129</v>
      </c>
      <c r="Y229" s="18" t="s">
        <v>655</v>
      </c>
      <c r="Z229" s="18" t="s">
        <v>74</v>
      </c>
      <c r="AA229" s="22"/>
      <c r="AB229" s="18" t="s">
        <v>1260</v>
      </c>
      <c r="AC229" s="18" t="s">
        <v>1290</v>
      </c>
      <c r="AD229" s="18" t="s">
        <v>82</v>
      </c>
      <c r="AE229" s="20"/>
      <c r="AF229" s="17" t="s">
        <v>1296</v>
      </c>
      <c r="AG229" s="20"/>
      <c r="AH229" s="20"/>
    </row>
    <row r="230" spans="1:34" x14ac:dyDescent="0.2">
      <c r="A230" s="17" t="s">
        <v>1297</v>
      </c>
      <c r="B230" s="17" t="s">
        <v>254</v>
      </c>
      <c r="C230" s="17" t="s">
        <v>1298</v>
      </c>
      <c r="D230" s="17" t="s">
        <v>1299</v>
      </c>
      <c r="E230" s="19">
        <v>2</v>
      </c>
      <c r="F230" s="18" t="s">
        <v>126</v>
      </c>
      <c r="G230" s="18" t="s">
        <v>1208</v>
      </c>
      <c r="H230" s="18" t="s">
        <v>69</v>
      </c>
      <c r="I230" s="18" t="s">
        <v>70</v>
      </c>
      <c r="J230" s="18" t="s">
        <v>237</v>
      </c>
      <c r="K230" s="18" t="s">
        <v>1300</v>
      </c>
      <c r="L230" s="18" t="s">
        <v>1301</v>
      </c>
      <c r="M230" s="18">
        <v>2</v>
      </c>
      <c r="N230" s="18" t="s">
        <v>73</v>
      </c>
      <c r="O230" s="19" t="s">
        <v>73</v>
      </c>
      <c r="P230" s="18" t="s">
        <v>92</v>
      </c>
      <c r="Q230" s="18" t="s">
        <v>77</v>
      </c>
      <c r="R230" s="18" t="s">
        <v>73</v>
      </c>
      <c r="S230" s="18" t="s">
        <v>74</v>
      </c>
      <c r="T230" s="19" t="s">
        <v>73</v>
      </c>
      <c r="U230" s="18" t="s">
        <v>128</v>
      </c>
      <c r="V230" s="18" t="s">
        <v>73</v>
      </c>
      <c r="W230" s="18" t="s">
        <v>158</v>
      </c>
      <c r="X230" s="18" t="s">
        <v>109</v>
      </c>
      <c r="Y230" s="18" t="s">
        <v>78</v>
      </c>
      <c r="Z230" s="18" t="s">
        <v>74</v>
      </c>
      <c r="AA230" s="18" t="s">
        <v>79</v>
      </c>
      <c r="AB230" s="18" t="s">
        <v>1043</v>
      </c>
      <c r="AC230" s="18" t="s">
        <v>1302</v>
      </c>
      <c r="AD230" s="18" t="s">
        <v>129</v>
      </c>
      <c r="AE230" s="17" t="s">
        <v>1303</v>
      </c>
      <c r="AF230" s="20"/>
      <c r="AG230" s="20"/>
      <c r="AH230" s="20"/>
    </row>
    <row r="231" spans="1:34" x14ac:dyDescent="0.2">
      <c r="A231" s="17" t="s">
        <v>1304</v>
      </c>
      <c r="B231" s="17" t="s">
        <v>245</v>
      </c>
      <c r="C231" s="17" t="s">
        <v>1305</v>
      </c>
      <c r="D231" s="20"/>
      <c r="E231" s="18">
        <v>3</v>
      </c>
      <c r="F231" s="18" t="s">
        <v>1056</v>
      </c>
      <c r="G231" s="18" t="s">
        <v>1057</v>
      </c>
      <c r="H231" s="19" t="s">
        <v>373</v>
      </c>
      <c r="I231" s="18" t="s">
        <v>103</v>
      </c>
      <c r="J231" s="18" t="s">
        <v>104</v>
      </c>
      <c r="K231" s="18" t="s">
        <v>79</v>
      </c>
      <c r="L231" s="18" t="s">
        <v>1306</v>
      </c>
      <c r="M231" s="18" t="s">
        <v>168</v>
      </c>
      <c r="N231" s="18" t="s">
        <v>73</v>
      </c>
      <c r="O231" s="19" t="s">
        <v>73</v>
      </c>
      <c r="P231" s="18" t="s">
        <v>94</v>
      </c>
      <c r="Q231" s="18" t="s">
        <v>77</v>
      </c>
      <c r="R231" s="18" t="s">
        <v>73</v>
      </c>
      <c r="S231" s="18" t="s">
        <v>73</v>
      </c>
      <c r="T231" s="18" t="s">
        <v>129</v>
      </c>
      <c r="U231" s="18" t="s">
        <v>421</v>
      </c>
      <c r="V231" s="18" t="s">
        <v>74</v>
      </c>
      <c r="W231" s="18" t="s">
        <v>108</v>
      </c>
      <c r="X231" s="18" t="s">
        <v>303</v>
      </c>
      <c r="Y231" s="18" t="s">
        <v>78</v>
      </c>
      <c r="Z231" s="18" t="s">
        <v>73</v>
      </c>
      <c r="AA231" s="18" t="s">
        <v>79</v>
      </c>
      <c r="AB231" s="18" t="s">
        <v>1043</v>
      </c>
      <c r="AC231" s="18" t="s">
        <v>844</v>
      </c>
      <c r="AD231" s="18" t="s">
        <v>132</v>
      </c>
      <c r="AE231" s="17" t="s">
        <v>1307</v>
      </c>
      <c r="AF231" s="20"/>
      <c r="AG231" s="20"/>
      <c r="AH231" s="20"/>
    </row>
    <row r="232" spans="1:34" ht="25.5" x14ac:dyDescent="0.2">
      <c r="A232" s="17" t="s">
        <v>1308</v>
      </c>
      <c r="B232" s="17" t="s">
        <v>473</v>
      </c>
      <c r="C232" s="17" t="s">
        <v>1309</v>
      </c>
      <c r="D232" s="17" t="s">
        <v>1310</v>
      </c>
      <c r="E232" s="18">
        <v>5</v>
      </c>
      <c r="F232" s="18" t="s">
        <v>1056</v>
      </c>
      <c r="G232" s="18" t="s">
        <v>102</v>
      </c>
      <c r="H232" s="18" t="s">
        <v>1311</v>
      </c>
      <c r="I232" s="18" t="s">
        <v>394</v>
      </c>
      <c r="J232" s="19" t="s">
        <v>237</v>
      </c>
      <c r="K232" s="18" t="s">
        <v>129</v>
      </c>
      <c r="L232" s="18" t="s">
        <v>1312</v>
      </c>
      <c r="M232" s="19" t="s">
        <v>766</v>
      </c>
      <c r="N232" s="19" t="s">
        <v>73</v>
      </c>
      <c r="O232" s="18" t="s">
        <v>74</v>
      </c>
      <c r="P232" s="18" t="s">
        <v>94</v>
      </c>
      <c r="Q232" s="18" t="s">
        <v>77</v>
      </c>
      <c r="R232" s="19" t="s">
        <v>74</v>
      </c>
      <c r="S232" s="19" t="s">
        <v>73</v>
      </c>
      <c r="T232" s="18" t="s">
        <v>129</v>
      </c>
      <c r="U232" s="18" t="s">
        <v>425</v>
      </c>
      <c r="V232" s="18" t="s">
        <v>74</v>
      </c>
      <c r="W232" s="18" t="s">
        <v>158</v>
      </c>
      <c r="X232" s="18" t="s">
        <v>303</v>
      </c>
      <c r="Y232" s="18" t="s">
        <v>78</v>
      </c>
      <c r="Z232" s="18" t="s">
        <v>73</v>
      </c>
      <c r="AA232" s="18" t="s">
        <v>79</v>
      </c>
      <c r="AB232" s="18" t="s">
        <v>1043</v>
      </c>
      <c r="AC232" s="18" t="s">
        <v>1313</v>
      </c>
      <c r="AD232" s="18" t="s">
        <v>73</v>
      </c>
      <c r="AE232" s="17" t="s">
        <v>1314</v>
      </c>
      <c r="AF232" s="20"/>
      <c r="AG232" s="20"/>
      <c r="AH232" s="20"/>
    </row>
    <row r="233" spans="1:34" x14ac:dyDescent="0.2">
      <c r="A233" s="17" t="s">
        <v>1315</v>
      </c>
      <c r="B233" s="17" t="s">
        <v>1316</v>
      </c>
      <c r="C233" s="17" t="s">
        <v>1317</v>
      </c>
      <c r="D233" s="17" t="s">
        <v>1315</v>
      </c>
      <c r="E233" s="18">
        <v>4</v>
      </c>
      <c r="F233" s="18" t="s">
        <v>126</v>
      </c>
      <c r="G233" s="18" t="s">
        <v>1318</v>
      </c>
      <c r="H233" s="18" t="s">
        <v>1319</v>
      </c>
      <c r="I233" s="19" t="s">
        <v>138</v>
      </c>
      <c r="J233" s="18" t="s">
        <v>75</v>
      </c>
      <c r="K233" s="18" t="s">
        <v>131</v>
      </c>
      <c r="L233" s="18">
        <v>9</v>
      </c>
      <c r="M233" s="18" t="s">
        <v>73</v>
      </c>
      <c r="N233" s="19" t="s">
        <v>73</v>
      </c>
      <c r="O233" s="18"/>
      <c r="P233" s="18" t="s">
        <v>94</v>
      </c>
      <c r="Q233" s="19" t="s">
        <v>75</v>
      </c>
      <c r="R233" s="19" t="s">
        <v>73</v>
      </c>
      <c r="S233" s="19" t="s">
        <v>73</v>
      </c>
      <c r="T233" s="18" t="s">
        <v>73</v>
      </c>
      <c r="U233" s="18" t="s">
        <v>738</v>
      </c>
      <c r="V233" s="18" t="s">
        <v>74</v>
      </c>
      <c r="W233" s="18" t="s">
        <v>206</v>
      </c>
      <c r="X233" s="18" t="s">
        <v>357</v>
      </c>
      <c r="Y233" s="18" t="s">
        <v>739</v>
      </c>
      <c r="Z233" s="18" t="s">
        <v>73</v>
      </c>
      <c r="AA233" s="18" t="s">
        <v>119</v>
      </c>
      <c r="AB233" s="18" t="s">
        <v>1320</v>
      </c>
      <c r="AC233" s="18" t="s">
        <v>1321</v>
      </c>
      <c r="AD233" s="18" t="s">
        <v>73</v>
      </c>
      <c r="AE233" s="17" t="s">
        <v>1322</v>
      </c>
      <c r="AF233" s="20"/>
      <c r="AG233" s="20"/>
      <c r="AH233" s="20"/>
    </row>
    <row r="234" spans="1:34" ht="25.5" x14ac:dyDescent="0.2">
      <c r="A234" s="17" t="s">
        <v>1323</v>
      </c>
      <c r="B234" s="17" t="s">
        <v>1324</v>
      </c>
      <c r="C234" s="17" t="s">
        <v>1325</v>
      </c>
      <c r="D234" s="17" t="s">
        <v>1326</v>
      </c>
      <c r="E234" s="18">
        <v>4</v>
      </c>
      <c r="F234" s="18" t="s">
        <v>126</v>
      </c>
      <c r="G234" s="18" t="s">
        <v>88</v>
      </c>
      <c r="H234" s="18" t="s">
        <v>131</v>
      </c>
      <c r="I234" s="18" t="s">
        <v>481</v>
      </c>
      <c r="J234" s="18" t="s">
        <v>104</v>
      </c>
      <c r="K234" s="18" t="s">
        <v>129</v>
      </c>
      <c r="L234" s="18">
        <v>1</v>
      </c>
      <c r="M234" s="18" t="s">
        <v>131</v>
      </c>
      <c r="N234" s="18" t="s">
        <v>73</v>
      </c>
      <c r="O234" s="18" t="s">
        <v>74</v>
      </c>
      <c r="P234" s="18" t="s">
        <v>73</v>
      </c>
      <c r="Q234" s="19" t="s">
        <v>75</v>
      </c>
      <c r="R234" s="18" t="s">
        <v>73</v>
      </c>
      <c r="S234" s="19" t="s">
        <v>73</v>
      </c>
      <c r="T234" s="18" t="s">
        <v>73</v>
      </c>
      <c r="U234" s="18" t="s">
        <v>421</v>
      </c>
      <c r="V234" s="18" t="s">
        <v>73</v>
      </c>
      <c r="W234" s="18" t="s">
        <v>158</v>
      </c>
      <c r="X234" s="18" t="s">
        <v>171</v>
      </c>
      <c r="Y234" s="18" t="s">
        <v>78</v>
      </c>
      <c r="Z234" s="18" t="s">
        <v>73</v>
      </c>
      <c r="AA234" s="18" t="s">
        <v>79</v>
      </c>
      <c r="AB234" s="18" t="s">
        <v>73</v>
      </c>
      <c r="AC234" s="18" t="s">
        <v>1321</v>
      </c>
      <c r="AD234" s="18" t="s">
        <v>73</v>
      </c>
      <c r="AE234" s="20"/>
      <c r="AF234" s="20"/>
      <c r="AG234" s="20"/>
      <c r="AH234" s="20"/>
    </row>
    <row r="235" spans="1:34" x14ac:dyDescent="0.2">
      <c r="A235" s="17" t="s">
        <v>1327</v>
      </c>
      <c r="B235" s="17" t="s">
        <v>1328</v>
      </c>
      <c r="C235" s="17" t="s">
        <v>1329</v>
      </c>
      <c r="D235" s="17" t="s">
        <v>1330</v>
      </c>
      <c r="E235" s="18">
        <v>4</v>
      </c>
      <c r="F235" s="18" t="s">
        <v>101</v>
      </c>
      <c r="G235" s="18" t="s">
        <v>464</v>
      </c>
      <c r="H235" s="18" t="s">
        <v>1331</v>
      </c>
      <c r="I235" s="18" t="s">
        <v>481</v>
      </c>
      <c r="J235" s="18" t="s">
        <v>104</v>
      </c>
      <c r="K235" s="18" t="s">
        <v>279</v>
      </c>
      <c r="L235" s="18" t="s">
        <v>107</v>
      </c>
      <c r="M235" s="18" t="s">
        <v>107</v>
      </c>
      <c r="N235" s="18" t="s">
        <v>73</v>
      </c>
      <c r="O235" s="18" t="s">
        <v>73</v>
      </c>
      <c r="P235" s="18" t="s">
        <v>94</v>
      </c>
      <c r="Q235" s="18" t="s">
        <v>75</v>
      </c>
      <c r="R235" s="18" t="s">
        <v>74</v>
      </c>
      <c r="S235" s="19" t="s">
        <v>73</v>
      </c>
      <c r="T235" s="18" t="s">
        <v>129</v>
      </c>
      <c r="U235" s="18" t="s">
        <v>147</v>
      </c>
      <c r="V235" s="18" t="s">
        <v>73</v>
      </c>
      <c r="W235" s="18" t="s">
        <v>71</v>
      </c>
      <c r="X235" s="18" t="s">
        <v>357</v>
      </c>
      <c r="Y235" s="18" t="s">
        <v>655</v>
      </c>
      <c r="Z235" s="18" t="s">
        <v>71</v>
      </c>
      <c r="AA235" s="18" t="s">
        <v>79</v>
      </c>
      <c r="AB235" s="18" t="s">
        <v>73</v>
      </c>
      <c r="AC235" s="18" t="s">
        <v>1321</v>
      </c>
      <c r="AD235" s="18" t="s">
        <v>73</v>
      </c>
      <c r="AE235" s="20"/>
      <c r="AF235" s="20"/>
      <c r="AG235" s="20"/>
      <c r="AH235" s="20"/>
    </row>
    <row r="236" spans="1:34" x14ac:dyDescent="0.2">
      <c r="A236" s="17" t="s">
        <v>1332</v>
      </c>
      <c r="B236" s="17" t="s">
        <v>1333</v>
      </c>
      <c r="C236" s="17" t="s">
        <v>1334</v>
      </c>
      <c r="D236" s="17" t="s">
        <v>1335</v>
      </c>
      <c r="E236" s="18">
        <v>4</v>
      </c>
      <c r="F236" s="18" t="s">
        <v>101</v>
      </c>
      <c r="G236" s="18" t="s">
        <v>464</v>
      </c>
      <c r="H236" s="18" t="s">
        <v>1336</v>
      </c>
      <c r="I236" s="18" t="s">
        <v>309</v>
      </c>
      <c r="J236" s="18" t="s">
        <v>104</v>
      </c>
      <c r="K236" s="18" t="s">
        <v>279</v>
      </c>
      <c r="L236" s="18" t="s">
        <v>156</v>
      </c>
      <c r="M236" s="18" t="s">
        <v>156</v>
      </c>
      <c r="N236" s="18" t="s">
        <v>73</v>
      </c>
      <c r="O236" s="18" t="s">
        <v>73</v>
      </c>
      <c r="P236" s="18" t="s">
        <v>73</v>
      </c>
      <c r="Q236" s="19" t="s">
        <v>75</v>
      </c>
      <c r="R236" s="18" t="s">
        <v>73</v>
      </c>
      <c r="S236" s="18" t="s">
        <v>73</v>
      </c>
      <c r="T236" s="18" t="s">
        <v>73</v>
      </c>
      <c r="U236" s="18" t="s">
        <v>147</v>
      </c>
      <c r="V236" s="18" t="s">
        <v>74</v>
      </c>
      <c r="W236" s="18" t="s">
        <v>158</v>
      </c>
      <c r="X236" s="18" t="s">
        <v>357</v>
      </c>
      <c r="Y236" s="18" t="s">
        <v>655</v>
      </c>
      <c r="Z236" s="18" t="s">
        <v>73</v>
      </c>
      <c r="AA236" s="18" t="s">
        <v>119</v>
      </c>
      <c r="AB236" s="18" t="s">
        <v>73</v>
      </c>
      <c r="AC236" s="18" t="s">
        <v>1337</v>
      </c>
      <c r="AD236" s="18" t="s">
        <v>73</v>
      </c>
      <c r="AE236" s="17" t="s">
        <v>1338</v>
      </c>
      <c r="AF236" s="20"/>
      <c r="AG236" s="20"/>
      <c r="AH236" s="20"/>
    </row>
    <row r="237" spans="1:34" ht="25.5" x14ac:dyDescent="0.2">
      <c r="A237" s="17" t="s">
        <v>1339</v>
      </c>
      <c r="B237" s="17" t="s">
        <v>1340</v>
      </c>
      <c r="C237" s="21" t="s">
        <v>1341</v>
      </c>
      <c r="D237" s="17" t="s">
        <v>1342</v>
      </c>
      <c r="E237" s="18">
        <v>2</v>
      </c>
      <c r="F237" s="18" t="s">
        <v>126</v>
      </c>
      <c r="G237" s="18" t="s">
        <v>464</v>
      </c>
      <c r="H237" s="18" t="s">
        <v>1343</v>
      </c>
      <c r="I237" s="19" t="s">
        <v>70</v>
      </c>
      <c r="J237" s="18" t="s">
        <v>237</v>
      </c>
      <c r="K237" s="18" t="s">
        <v>93</v>
      </c>
      <c r="L237" s="19">
        <v>4</v>
      </c>
      <c r="M237" s="19">
        <v>3</v>
      </c>
      <c r="N237" s="18" t="s">
        <v>74</v>
      </c>
      <c r="O237" s="18" t="s">
        <v>73</v>
      </c>
      <c r="P237" s="18" t="s">
        <v>94</v>
      </c>
      <c r="Q237" s="18" t="s">
        <v>75</v>
      </c>
      <c r="R237" s="18" t="s">
        <v>73</v>
      </c>
      <c r="S237" s="18" t="s">
        <v>74</v>
      </c>
      <c r="T237" s="18" t="s">
        <v>73</v>
      </c>
      <c r="U237" s="18" t="s">
        <v>128</v>
      </c>
      <c r="V237" s="18" t="s">
        <v>73</v>
      </c>
      <c r="W237" s="18" t="s">
        <v>129</v>
      </c>
      <c r="X237" s="18" t="s">
        <v>171</v>
      </c>
      <c r="Y237" s="18" t="s">
        <v>655</v>
      </c>
      <c r="Z237" s="18" t="s">
        <v>73</v>
      </c>
      <c r="AA237" s="18" t="s">
        <v>119</v>
      </c>
      <c r="AB237" s="18" t="s">
        <v>80</v>
      </c>
      <c r="AC237" s="18" t="s">
        <v>1321</v>
      </c>
      <c r="AD237" s="18" t="s">
        <v>73</v>
      </c>
      <c r="AE237" s="21" t="s">
        <v>1344</v>
      </c>
      <c r="AF237" s="20"/>
      <c r="AG237" s="20"/>
      <c r="AH237" s="23" t="s">
        <v>1345</v>
      </c>
    </row>
    <row r="238" spans="1:34" ht="25.5" x14ac:dyDescent="0.2">
      <c r="A238" s="17" t="s">
        <v>1339</v>
      </c>
      <c r="B238" s="21" t="s">
        <v>254</v>
      </c>
      <c r="C238" s="21" t="s">
        <v>1346</v>
      </c>
      <c r="D238" s="21" t="s">
        <v>1347</v>
      </c>
      <c r="E238" s="19">
        <v>2</v>
      </c>
      <c r="F238" s="18" t="s">
        <v>101</v>
      </c>
      <c r="G238" s="18" t="s">
        <v>464</v>
      </c>
      <c r="H238" s="18" t="s">
        <v>1343</v>
      </c>
      <c r="I238" s="19" t="s">
        <v>103</v>
      </c>
      <c r="J238" s="19" t="s">
        <v>237</v>
      </c>
      <c r="K238" s="19" t="s">
        <v>93</v>
      </c>
      <c r="L238" s="19" t="s">
        <v>325</v>
      </c>
      <c r="M238" s="19">
        <v>1</v>
      </c>
      <c r="N238" s="19" t="s">
        <v>74</v>
      </c>
      <c r="O238" s="19" t="s">
        <v>73</v>
      </c>
      <c r="P238" s="19" t="s">
        <v>94</v>
      </c>
      <c r="Q238" s="19" t="s">
        <v>75</v>
      </c>
      <c r="R238" s="18"/>
      <c r="S238" s="18"/>
      <c r="T238" s="18"/>
      <c r="U238" s="18"/>
      <c r="V238" s="18"/>
      <c r="W238" s="18"/>
      <c r="X238" s="18"/>
      <c r="Y238" s="19"/>
      <c r="Z238" s="18"/>
      <c r="AA238" s="19" t="s">
        <v>93</v>
      </c>
      <c r="AB238" s="18"/>
      <c r="AC238" s="18"/>
      <c r="AD238" s="18"/>
      <c r="AE238" s="21" t="s">
        <v>1344</v>
      </c>
      <c r="AF238" s="20"/>
      <c r="AG238" s="20"/>
      <c r="AH238" s="23" t="s">
        <v>1348</v>
      </c>
    </row>
    <row r="239" spans="1:34" x14ac:dyDescent="0.2">
      <c r="A239" s="17" t="s">
        <v>1349</v>
      </c>
      <c r="B239" s="17" t="s">
        <v>1350</v>
      </c>
      <c r="C239" s="17" t="s">
        <v>1351</v>
      </c>
      <c r="D239" s="17" t="s">
        <v>1352</v>
      </c>
      <c r="E239" s="18">
        <v>5</v>
      </c>
      <c r="F239" s="18" t="s">
        <v>126</v>
      </c>
      <c r="G239" s="18" t="s">
        <v>1318</v>
      </c>
      <c r="H239" s="19" t="s">
        <v>373</v>
      </c>
      <c r="I239" s="18" t="s">
        <v>309</v>
      </c>
      <c r="J239" s="18" t="s">
        <v>104</v>
      </c>
      <c r="K239" s="18" t="s">
        <v>1353</v>
      </c>
      <c r="L239" s="18">
        <v>1</v>
      </c>
      <c r="M239" s="18" t="s">
        <v>107</v>
      </c>
      <c r="N239" s="18" t="s">
        <v>73</v>
      </c>
      <c r="O239" s="18" t="s">
        <v>73</v>
      </c>
      <c r="P239" s="19" t="s">
        <v>94</v>
      </c>
      <c r="Q239" s="19" t="s">
        <v>75</v>
      </c>
      <c r="R239" s="18" t="s">
        <v>73</v>
      </c>
      <c r="S239" s="18" t="s">
        <v>73</v>
      </c>
      <c r="T239" s="18" t="s">
        <v>73</v>
      </c>
      <c r="U239" s="18" t="s">
        <v>79</v>
      </c>
      <c r="V239" s="18" t="s">
        <v>73</v>
      </c>
      <c r="W239" s="18" t="s">
        <v>158</v>
      </c>
      <c r="X239" s="18" t="s">
        <v>109</v>
      </c>
      <c r="Y239" s="19" t="s">
        <v>78</v>
      </c>
      <c r="Z239" s="18" t="s">
        <v>73</v>
      </c>
      <c r="AA239" s="18" t="s">
        <v>79</v>
      </c>
      <c r="AB239" s="18" t="s">
        <v>73</v>
      </c>
      <c r="AC239" s="18" t="s">
        <v>1337</v>
      </c>
      <c r="AD239" s="18" t="s">
        <v>73</v>
      </c>
      <c r="AE239" s="17" t="s">
        <v>1354</v>
      </c>
      <c r="AF239" s="20"/>
      <c r="AG239" s="20"/>
      <c r="AH239" s="20"/>
    </row>
    <row r="240" spans="1:34" ht="38.25" x14ac:dyDescent="0.2">
      <c r="A240" s="21" t="s">
        <v>1355</v>
      </c>
      <c r="B240" s="32" t="s">
        <v>1356</v>
      </c>
      <c r="C240" s="21" t="s">
        <v>1357</v>
      </c>
      <c r="D240" s="21" t="s">
        <v>1358</v>
      </c>
      <c r="E240" s="19">
        <v>4</v>
      </c>
      <c r="F240" s="18" t="s">
        <v>126</v>
      </c>
      <c r="G240" s="18" t="s">
        <v>1208</v>
      </c>
      <c r="H240" s="19" t="s">
        <v>373</v>
      </c>
      <c r="I240" s="19" t="s">
        <v>70</v>
      </c>
      <c r="J240" s="19" t="s">
        <v>278</v>
      </c>
      <c r="K240" s="19" t="s">
        <v>79</v>
      </c>
      <c r="L240" s="19">
        <v>3</v>
      </c>
      <c r="M240" s="19" t="s">
        <v>403</v>
      </c>
      <c r="N240" s="19" t="s">
        <v>73</v>
      </c>
      <c r="O240" s="19" t="s">
        <v>73</v>
      </c>
      <c r="P240" s="19" t="s">
        <v>73</v>
      </c>
      <c r="Q240" s="19" t="s">
        <v>75</v>
      </c>
      <c r="R240" s="19" t="s">
        <v>73</v>
      </c>
      <c r="S240" s="19" t="s">
        <v>73</v>
      </c>
      <c r="T240" s="19" t="s">
        <v>73</v>
      </c>
      <c r="U240" s="19" t="s">
        <v>1359</v>
      </c>
      <c r="V240" s="19" t="s">
        <v>74</v>
      </c>
      <c r="W240" s="19" t="s">
        <v>206</v>
      </c>
      <c r="X240" s="19" t="s">
        <v>109</v>
      </c>
      <c r="Y240" s="19" t="s">
        <v>655</v>
      </c>
      <c r="Z240" s="19" t="s">
        <v>73</v>
      </c>
      <c r="AA240" s="19" t="s">
        <v>79</v>
      </c>
      <c r="AB240" s="19" t="s">
        <v>73</v>
      </c>
      <c r="AC240" s="19" t="s">
        <v>1360</v>
      </c>
      <c r="AD240" s="19" t="s">
        <v>75</v>
      </c>
      <c r="AE240" s="21" t="s">
        <v>1361</v>
      </c>
      <c r="AF240" s="21"/>
      <c r="AG240" s="28" t="s">
        <v>1362</v>
      </c>
      <c r="AH240" s="28" t="s">
        <v>1363</v>
      </c>
    </row>
    <row r="241" spans="1:34" ht="25.5" x14ac:dyDescent="0.2">
      <c r="A241" s="17" t="s">
        <v>1364</v>
      </c>
      <c r="B241" s="17" t="s">
        <v>1365</v>
      </c>
      <c r="C241" s="17" t="s">
        <v>1366</v>
      </c>
      <c r="D241" s="17" t="s">
        <v>1367</v>
      </c>
      <c r="E241" s="18">
        <v>3</v>
      </c>
      <c r="F241" s="18" t="s">
        <v>126</v>
      </c>
      <c r="G241" s="18" t="s">
        <v>88</v>
      </c>
      <c r="H241" s="18" t="s">
        <v>1368</v>
      </c>
      <c r="I241" s="18" t="s">
        <v>73</v>
      </c>
      <c r="J241" s="18" t="s">
        <v>104</v>
      </c>
      <c r="K241" s="18" t="s">
        <v>279</v>
      </c>
      <c r="L241" s="18" t="s">
        <v>118</v>
      </c>
      <c r="M241" s="18" t="s">
        <v>117</v>
      </c>
      <c r="N241" s="18" t="s">
        <v>73</v>
      </c>
      <c r="O241" s="18" t="s">
        <v>73</v>
      </c>
      <c r="P241" s="18" t="s">
        <v>94</v>
      </c>
      <c r="Q241" s="18" t="s">
        <v>75</v>
      </c>
      <c r="R241" s="18" t="s">
        <v>73</v>
      </c>
      <c r="S241" s="18" t="s">
        <v>73</v>
      </c>
      <c r="T241" s="18" t="s">
        <v>73</v>
      </c>
      <c r="U241" s="18" t="s">
        <v>1369</v>
      </c>
      <c r="V241" s="18" t="s">
        <v>74</v>
      </c>
      <c r="W241" s="18" t="s">
        <v>71</v>
      </c>
      <c r="X241" s="18" t="s">
        <v>171</v>
      </c>
      <c r="Y241" s="18" t="s">
        <v>655</v>
      </c>
      <c r="Z241" s="18" t="s">
        <v>73</v>
      </c>
      <c r="AA241" s="18" t="s">
        <v>79</v>
      </c>
      <c r="AB241" s="18" t="s">
        <v>73</v>
      </c>
      <c r="AC241" s="18" t="s">
        <v>1337</v>
      </c>
      <c r="AD241" s="18" t="s">
        <v>73</v>
      </c>
      <c r="AE241" s="17" t="s">
        <v>1370</v>
      </c>
      <c r="AF241" s="20"/>
      <c r="AG241" s="20"/>
      <c r="AH241" s="20"/>
    </row>
    <row r="242" spans="1:34" ht="25.5" x14ac:dyDescent="0.2">
      <c r="A242" s="17" t="s">
        <v>1371</v>
      </c>
      <c r="B242" s="17" t="s">
        <v>282</v>
      </c>
      <c r="C242" s="17" t="s">
        <v>1372</v>
      </c>
      <c r="D242" s="17" t="s">
        <v>1373</v>
      </c>
      <c r="E242" s="18">
        <v>3</v>
      </c>
      <c r="F242" s="18" t="s">
        <v>126</v>
      </c>
      <c r="G242" s="18" t="s">
        <v>88</v>
      </c>
      <c r="H242" s="18" t="s">
        <v>1374</v>
      </c>
      <c r="I242" s="18" t="s">
        <v>73</v>
      </c>
      <c r="J242" s="18" t="s">
        <v>71</v>
      </c>
      <c r="K242" s="18" t="s">
        <v>77</v>
      </c>
      <c r="L242" s="19" t="s">
        <v>279</v>
      </c>
      <c r="M242" s="18">
        <v>5</v>
      </c>
      <c r="N242" s="18" t="s">
        <v>73</v>
      </c>
      <c r="O242" s="18" t="s">
        <v>73</v>
      </c>
      <c r="P242" s="18" t="s">
        <v>92</v>
      </c>
      <c r="Q242" s="18" t="s">
        <v>75</v>
      </c>
      <c r="R242" s="18" t="s">
        <v>73</v>
      </c>
      <c r="S242" s="18" t="s">
        <v>74</v>
      </c>
      <c r="T242" s="18" t="s">
        <v>76</v>
      </c>
      <c r="U242" s="18" t="s">
        <v>1375</v>
      </c>
      <c r="V242" s="18" t="s">
        <v>74</v>
      </c>
      <c r="W242" s="18" t="s">
        <v>129</v>
      </c>
      <c r="X242" s="18" t="s">
        <v>109</v>
      </c>
      <c r="Y242" s="18" t="s">
        <v>739</v>
      </c>
      <c r="Z242" s="18" t="s">
        <v>104</v>
      </c>
      <c r="AA242" s="18" t="s">
        <v>93</v>
      </c>
      <c r="AB242" s="18" t="s">
        <v>80</v>
      </c>
      <c r="AC242" s="18" t="s">
        <v>81</v>
      </c>
      <c r="AD242" s="18" t="s">
        <v>129</v>
      </c>
      <c r="AE242" s="17" t="s">
        <v>1376</v>
      </c>
      <c r="AF242" s="20"/>
      <c r="AG242" s="20"/>
      <c r="AH242" s="20"/>
    </row>
    <row r="243" spans="1:34" x14ac:dyDescent="0.2">
      <c r="A243" s="17" t="s">
        <v>1371</v>
      </c>
      <c r="B243" s="17" t="s">
        <v>418</v>
      </c>
      <c r="C243" s="17" t="s">
        <v>1377</v>
      </c>
      <c r="D243" s="17" t="s">
        <v>1378</v>
      </c>
      <c r="E243" s="18">
        <v>4</v>
      </c>
      <c r="F243" s="18" t="s">
        <v>126</v>
      </c>
      <c r="G243" s="18" t="s">
        <v>88</v>
      </c>
      <c r="H243" s="18" t="s">
        <v>210</v>
      </c>
      <c r="I243" s="18" t="s">
        <v>73</v>
      </c>
      <c r="J243" s="18" t="s">
        <v>71</v>
      </c>
      <c r="K243" s="18" t="s">
        <v>77</v>
      </c>
      <c r="L243" s="18">
        <v>14</v>
      </c>
      <c r="M243" s="18">
        <v>10</v>
      </c>
      <c r="N243" s="18" t="s">
        <v>73</v>
      </c>
      <c r="O243" s="18" t="s">
        <v>73</v>
      </c>
      <c r="P243" s="18" t="s">
        <v>92</v>
      </c>
      <c r="Q243" s="18" t="s">
        <v>73</v>
      </c>
      <c r="R243" s="18" t="s">
        <v>73</v>
      </c>
      <c r="S243" s="18" t="s">
        <v>74</v>
      </c>
      <c r="T243" s="18" t="s">
        <v>73</v>
      </c>
      <c r="U243" s="18" t="s">
        <v>1375</v>
      </c>
      <c r="V243" s="18" t="s">
        <v>73</v>
      </c>
      <c r="W243" s="18" t="s">
        <v>129</v>
      </c>
      <c r="X243" s="18" t="s">
        <v>109</v>
      </c>
      <c r="Y243" s="18" t="s">
        <v>739</v>
      </c>
      <c r="Z243" s="18" t="s">
        <v>104</v>
      </c>
      <c r="AA243" s="18" t="s">
        <v>119</v>
      </c>
      <c r="AB243" s="18" t="s">
        <v>80</v>
      </c>
      <c r="AC243" s="18" t="s">
        <v>81</v>
      </c>
      <c r="AD243" s="18" t="s">
        <v>73</v>
      </c>
      <c r="AE243" s="20"/>
      <c r="AF243" s="20"/>
      <c r="AG243" s="20"/>
      <c r="AH243" s="20"/>
    </row>
    <row r="244" spans="1:34" ht="25.5" x14ac:dyDescent="0.2">
      <c r="A244" s="17" t="s">
        <v>1379</v>
      </c>
      <c r="B244" s="17" t="s">
        <v>1380</v>
      </c>
      <c r="C244" s="17" t="s">
        <v>1381</v>
      </c>
      <c r="D244" s="17" t="s">
        <v>1382</v>
      </c>
      <c r="E244" s="18">
        <v>5</v>
      </c>
      <c r="F244" s="18" t="s">
        <v>126</v>
      </c>
      <c r="G244" s="18" t="s">
        <v>1318</v>
      </c>
      <c r="H244" s="18" t="s">
        <v>1383</v>
      </c>
      <c r="I244" s="18" t="s">
        <v>309</v>
      </c>
      <c r="J244" s="18" t="s">
        <v>104</v>
      </c>
      <c r="K244" s="18" t="s">
        <v>1384</v>
      </c>
      <c r="L244" s="18" t="s">
        <v>106</v>
      </c>
      <c r="M244" s="18" t="s">
        <v>156</v>
      </c>
      <c r="N244" s="18" t="s">
        <v>73</v>
      </c>
      <c r="O244" s="18" t="s">
        <v>73</v>
      </c>
      <c r="P244" s="18" t="s">
        <v>73</v>
      </c>
      <c r="Q244" s="18" t="s">
        <v>75</v>
      </c>
      <c r="R244" s="18" t="s">
        <v>73</v>
      </c>
      <c r="S244" s="18" t="s">
        <v>73</v>
      </c>
      <c r="T244" s="18" t="s">
        <v>73</v>
      </c>
      <c r="U244" s="18" t="s">
        <v>169</v>
      </c>
      <c r="V244" s="18" t="s">
        <v>73</v>
      </c>
      <c r="W244" s="18" t="s">
        <v>71</v>
      </c>
      <c r="X244" s="18" t="s">
        <v>129</v>
      </c>
      <c r="Y244" s="18" t="s">
        <v>655</v>
      </c>
      <c r="Z244" s="18" t="s">
        <v>73</v>
      </c>
      <c r="AA244" s="18" t="s">
        <v>79</v>
      </c>
      <c r="AB244" s="18" t="s">
        <v>73</v>
      </c>
      <c r="AC244" s="18" t="s">
        <v>1337</v>
      </c>
      <c r="AD244" s="18" t="s">
        <v>132</v>
      </c>
      <c r="AE244" s="17" t="s">
        <v>1385</v>
      </c>
      <c r="AF244" s="20"/>
      <c r="AG244" s="20"/>
      <c r="AH244" s="20"/>
    </row>
    <row r="245" spans="1:34" x14ac:dyDescent="0.2">
      <c r="A245" s="17" t="s">
        <v>1386</v>
      </c>
      <c r="B245" s="17" t="s">
        <v>876</v>
      </c>
      <c r="C245" s="17" t="s">
        <v>1387</v>
      </c>
      <c r="D245" s="17" t="s">
        <v>1388</v>
      </c>
      <c r="E245" s="19">
        <v>3</v>
      </c>
      <c r="F245" s="18" t="s">
        <v>126</v>
      </c>
      <c r="G245" s="18" t="s">
        <v>88</v>
      </c>
      <c r="H245" s="18" t="s">
        <v>1389</v>
      </c>
      <c r="I245" s="18" t="s">
        <v>70</v>
      </c>
      <c r="J245" s="18" t="s">
        <v>104</v>
      </c>
      <c r="K245" s="18" t="s">
        <v>1390</v>
      </c>
      <c r="L245" s="19" t="s">
        <v>1391</v>
      </c>
      <c r="M245" s="19">
        <v>1</v>
      </c>
      <c r="N245" s="18" t="s">
        <v>73</v>
      </c>
      <c r="O245" s="18" t="s">
        <v>74</v>
      </c>
      <c r="P245" s="19" t="s">
        <v>92</v>
      </c>
      <c r="Q245" s="18" t="s">
        <v>75</v>
      </c>
      <c r="R245" s="18" t="s">
        <v>73</v>
      </c>
      <c r="S245" s="18" t="s">
        <v>73</v>
      </c>
      <c r="T245" s="18" t="s">
        <v>73</v>
      </c>
      <c r="U245" s="19" t="s">
        <v>73</v>
      </c>
      <c r="V245" s="18" t="s">
        <v>74</v>
      </c>
      <c r="W245" s="19" t="s">
        <v>206</v>
      </c>
      <c r="X245" s="19" t="s">
        <v>1392</v>
      </c>
      <c r="Y245" s="19" t="s">
        <v>78</v>
      </c>
      <c r="Z245" s="19" t="s">
        <v>73</v>
      </c>
      <c r="AA245" s="19" t="s">
        <v>79</v>
      </c>
      <c r="AB245" s="19" t="s">
        <v>80</v>
      </c>
      <c r="AC245" s="19" t="s">
        <v>1393</v>
      </c>
      <c r="AD245" s="19" t="s">
        <v>656</v>
      </c>
      <c r="AE245" s="21" t="s">
        <v>1394</v>
      </c>
      <c r="AF245" s="20"/>
      <c r="AG245" s="20"/>
      <c r="AH245" s="20"/>
    </row>
    <row r="246" spans="1:34" x14ac:dyDescent="0.2">
      <c r="A246" s="17" t="s">
        <v>1386</v>
      </c>
      <c r="B246" s="17" t="s">
        <v>1395</v>
      </c>
      <c r="C246" s="17" t="s">
        <v>1396</v>
      </c>
      <c r="D246" s="17" t="s">
        <v>1397</v>
      </c>
      <c r="E246" s="18">
        <v>4</v>
      </c>
      <c r="F246" s="18" t="s">
        <v>126</v>
      </c>
      <c r="G246" s="18" t="s">
        <v>88</v>
      </c>
      <c r="H246" s="18" t="s">
        <v>1389</v>
      </c>
      <c r="I246" s="18" t="s">
        <v>70</v>
      </c>
      <c r="J246" s="18" t="s">
        <v>104</v>
      </c>
      <c r="K246" s="18" t="s">
        <v>1390</v>
      </c>
      <c r="L246" s="19" t="s">
        <v>106</v>
      </c>
      <c r="M246" s="18" t="s">
        <v>118</v>
      </c>
      <c r="N246" s="18" t="s">
        <v>73</v>
      </c>
      <c r="O246" s="18" t="s">
        <v>74</v>
      </c>
      <c r="P246" s="19" t="s">
        <v>92</v>
      </c>
      <c r="Q246" s="18" t="s">
        <v>75</v>
      </c>
      <c r="R246" s="18" t="s">
        <v>73</v>
      </c>
      <c r="S246" s="18" t="s">
        <v>73</v>
      </c>
      <c r="T246" s="18" t="s">
        <v>73</v>
      </c>
      <c r="U246" s="19" t="s">
        <v>73</v>
      </c>
      <c r="V246" s="19" t="s">
        <v>74</v>
      </c>
      <c r="W246" s="19" t="s">
        <v>206</v>
      </c>
      <c r="X246" s="19" t="s">
        <v>1392</v>
      </c>
      <c r="Y246" s="19" t="s">
        <v>78</v>
      </c>
      <c r="Z246" s="19" t="s">
        <v>73</v>
      </c>
      <c r="AA246" s="19" t="s">
        <v>79</v>
      </c>
      <c r="AB246" s="19" t="s">
        <v>80</v>
      </c>
      <c r="AC246" s="19" t="s">
        <v>1393</v>
      </c>
      <c r="AD246" s="19" t="s">
        <v>656</v>
      </c>
      <c r="AE246" s="21" t="s">
        <v>1394</v>
      </c>
      <c r="AF246" s="20"/>
      <c r="AG246" s="20"/>
      <c r="AH246" s="20"/>
    </row>
    <row r="247" spans="1:34" x14ac:dyDescent="0.2">
      <c r="A247" s="21" t="s">
        <v>1398</v>
      </c>
      <c r="B247" s="21" t="s">
        <v>162</v>
      </c>
      <c r="C247" s="21" t="s">
        <v>1399</v>
      </c>
      <c r="D247" s="21" t="s">
        <v>1400</v>
      </c>
      <c r="E247" s="19" t="s">
        <v>66</v>
      </c>
      <c r="F247" s="19" t="s">
        <v>126</v>
      </c>
      <c r="G247" s="18" t="s">
        <v>88</v>
      </c>
      <c r="H247" s="19" t="s">
        <v>1401</v>
      </c>
      <c r="I247" s="18" t="s">
        <v>70</v>
      </c>
      <c r="J247" s="19" t="s">
        <v>237</v>
      </c>
      <c r="K247" s="19" t="s">
        <v>77</v>
      </c>
      <c r="L247" s="19">
        <v>5</v>
      </c>
      <c r="M247" s="19">
        <v>3</v>
      </c>
      <c r="N247" s="19" t="s">
        <v>73</v>
      </c>
      <c r="O247" s="18"/>
      <c r="P247" s="19"/>
      <c r="Q247" s="18"/>
      <c r="R247" s="18"/>
      <c r="S247" s="18"/>
      <c r="T247" s="18"/>
      <c r="U247" s="19" t="s">
        <v>1402</v>
      </c>
      <c r="V247" s="19" t="s">
        <v>74</v>
      </c>
      <c r="W247" s="19"/>
      <c r="X247" s="19"/>
      <c r="Y247" s="19"/>
      <c r="Z247" s="19"/>
      <c r="AA247" s="19"/>
      <c r="AB247" s="19"/>
      <c r="AC247" s="19"/>
      <c r="AD247" s="19"/>
      <c r="AE247" s="21"/>
      <c r="AF247" s="28" t="s">
        <v>1403</v>
      </c>
      <c r="AG247" s="20"/>
      <c r="AH247" s="20"/>
    </row>
    <row r="248" spans="1:34" ht="12" customHeight="1" x14ac:dyDescent="0.2">
      <c r="A248" s="17" t="s">
        <v>1404</v>
      </c>
      <c r="B248" s="17" t="s">
        <v>1405</v>
      </c>
      <c r="C248" s="17" t="s">
        <v>1406</v>
      </c>
      <c r="D248" s="17" t="s">
        <v>1407</v>
      </c>
      <c r="E248" s="19">
        <v>5</v>
      </c>
      <c r="F248" s="22"/>
      <c r="G248" s="22"/>
      <c r="H248" s="22"/>
      <c r="I248" s="22"/>
      <c r="J248" s="18" t="s">
        <v>104</v>
      </c>
      <c r="K248" s="22"/>
      <c r="L248" s="22"/>
      <c r="M248" s="22"/>
      <c r="N248" s="19" t="s">
        <v>73</v>
      </c>
      <c r="O248" s="22"/>
      <c r="P248" s="22"/>
      <c r="Q248" s="22"/>
      <c r="R248" s="22"/>
      <c r="S248" s="22"/>
      <c r="T248" s="22"/>
      <c r="U248" s="22"/>
      <c r="V248" s="22"/>
      <c r="W248" s="22"/>
      <c r="X248" s="22"/>
      <c r="Y248" s="22"/>
      <c r="Z248" s="22"/>
      <c r="AA248" s="22"/>
      <c r="AB248" s="22"/>
      <c r="AC248" s="22"/>
      <c r="AD248" s="19" t="s">
        <v>82</v>
      </c>
      <c r="AE248" s="20"/>
      <c r="AF248" s="20"/>
      <c r="AG248" s="20"/>
      <c r="AH248" s="20"/>
    </row>
    <row r="249" spans="1:34" x14ac:dyDescent="0.2">
      <c r="A249" s="17" t="s">
        <v>1404</v>
      </c>
      <c r="B249" s="17" t="s">
        <v>872</v>
      </c>
      <c r="C249" s="17" t="s">
        <v>1408</v>
      </c>
      <c r="D249" s="17" t="s">
        <v>1409</v>
      </c>
      <c r="E249" s="22"/>
      <c r="F249" s="18" t="s">
        <v>126</v>
      </c>
      <c r="G249" s="22"/>
      <c r="H249" s="22"/>
      <c r="I249" s="18" t="s">
        <v>70</v>
      </c>
      <c r="J249" s="18" t="s">
        <v>104</v>
      </c>
      <c r="K249" s="22"/>
      <c r="L249" s="22"/>
      <c r="M249" s="22"/>
      <c r="N249" s="19" t="s">
        <v>73</v>
      </c>
      <c r="O249" s="22"/>
      <c r="P249" s="22"/>
      <c r="Q249" s="22"/>
      <c r="R249" s="22"/>
      <c r="S249" s="22"/>
      <c r="T249" s="22"/>
      <c r="U249" s="22"/>
      <c r="V249" s="22"/>
      <c r="W249" s="22"/>
      <c r="X249" s="22"/>
      <c r="Y249" s="22"/>
      <c r="Z249" s="22"/>
      <c r="AA249" s="22"/>
      <c r="AB249" s="22"/>
      <c r="AC249" s="22"/>
      <c r="AD249" s="22"/>
      <c r="AE249" s="20"/>
      <c r="AF249" s="20"/>
      <c r="AG249" s="20"/>
      <c r="AH249" s="20"/>
    </row>
    <row r="250" spans="1:34" x14ac:dyDescent="0.2">
      <c r="A250" s="17" t="s">
        <v>1410</v>
      </c>
      <c r="B250" s="17" t="s">
        <v>876</v>
      </c>
      <c r="C250" s="17" t="s">
        <v>1411</v>
      </c>
      <c r="D250" s="17" t="s">
        <v>1412</v>
      </c>
      <c r="E250" s="22"/>
      <c r="F250" s="22"/>
      <c r="G250" s="22"/>
      <c r="H250" s="22"/>
      <c r="I250" s="22"/>
      <c r="J250" s="18" t="s">
        <v>104</v>
      </c>
      <c r="K250" s="22"/>
      <c r="L250" s="22"/>
      <c r="M250" s="22"/>
      <c r="N250" s="19" t="s">
        <v>73</v>
      </c>
      <c r="O250" s="22"/>
      <c r="P250" s="22"/>
      <c r="Q250" s="22"/>
      <c r="R250" s="22"/>
      <c r="S250" s="22"/>
      <c r="T250" s="22"/>
      <c r="U250" s="22"/>
      <c r="V250" s="22"/>
      <c r="W250" s="22"/>
      <c r="X250" s="22"/>
      <c r="Y250" s="22"/>
      <c r="Z250" s="22"/>
      <c r="AA250" s="22"/>
      <c r="AB250" s="22"/>
      <c r="AC250" s="22"/>
      <c r="AD250" s="22"/>
      <c r="AE250" s="20"/>
      <c r="AF250" s="20"/>
      <c r="AG250" s="20"/>
      <c r="AH250" s="20"/>
    </row>
    <row r="251" spans="1:34" ht="25.5" x14ac:dyDescent="0.2">
      <c r="A251" s="17" t="s">
        <v>1413</v>
      </c>
      <c r="B251" s="17" t="s">
        <v>467</v>
      </c>
      <c r="C251" s="17" t="s">
        <v>1414</v>
      </c>
      <c r="D251" s="20"/>
      <c r="E251" s="22"/>
      <c r="F251" s="22"/>
      <c r="G251" s="22"/>
      <c r="H251" s="22"/>
      <c r="I251" s="22"/>
      <c r="J251" s="18" t="s">
        <v>71</v>
      </c>
      <c r="K251" s="22"/>
      <c r="L251" s="22"/>
      <c r="M251" s="22"/>
      <c r="N251" s="19" t="s">
        <v>73</v>
      </c>
      <c r="O251" s="22"/>
      <c r="P251" s="22"/>
      <c r="Q251" s="22"/>
      <c r="R251" s="22"/>
      <c r="S251" s="22"/>
      <c r="T251" s="22"/>
      <c r="U251" s="22"/>
      <c r="V251" s="22"/>
      <c r="W251" s="22"/>
      <c r="X251" s="22"/>
      <c r="Y251" s="22"/>
      <c r="Z251" s="22"/>
      <c r="AA251" s="22"/>
      <c r="AB251" s="22"/>
      <c r="AC251" s="22"/>
      <c r="AD251" s="22"/>
      <c r="AE251" s="20"/>
      <c r="AF251" s="20"/>
      <c r="AG251" s="20"/>
      <c r="AH251" s="20"/>
    </row>
    <row r="252" spans="1:34" ht="25.5" x14ac:dyDescent="0.2">
      <c r="A252" s="17" t="s">
        <v>1415</v>
      </c>
      <c r="B252" s="17" t="s">
        <v>1416</v>
      </c>
      <c r="C252" s="17" t="s">
        <v>1417</v>
      </c>
      <c r="D252" s="20"/>
      <c r="E252" s="22"/>
      <c r="F252" s="22"/>
      <c r="G252" s="22"/>
      <c r="H252" s="22"/>
      <c r="I252" s="22"/>
      <c r="J252" s="18" t="s">
        <v>104</v>
      </c>
      <c r="K252" s="22"/>
      <c r="L252" s="22"/>
      <c r="M252" s="22"/>
      <c r="N252" s="19" t="s">
        <v>73</v>
      </c>
      <c r="O252" s="22"/>
      <c r="P252" s="22"/>
      <c r="Q252" s="22"/>
      <c r="R252" s="22"/>
      <c r="S252" s="22"/>
      <c r="T252" s="22"/>
      <c r="U252" s="22"/>
      <c r="V252" s="22"/>
      <c r="W252" s="22"/>
      <c r="X252" s="22"/>
      <c r="Y252" s="22"/>
      <c r="Z252" s="22"/>
      <c r="AA252" s="22"/>
      <c r="AB252" s="22"/>
      <c r="AC252" s="22"/>
      <c r="AD252" s="22"/>
      <c r="AE252" s="17" t="s">
        <v>1418</v>
      </c>
      <c r="AF252" s="20"/>
      <c r="AG252" s="20"/>
      <c r="AH252" s="20"/>
    </row>
    <row r="253" spans="1:34" x14ac:dyDescent="0.2">
      <c r="A253" s="17" t="s">
        <v>1415</v>
      </c>
      <c r="B253" s="17" t="s">
        <v>1419</v>
      </c>
      <c r="C253" s="17" t="s">
        <v>1420</v>
      </c>
      <c r="D253" s="20"/>
      <c r="E253" s="22"/>
      <c r="F253" s="22"/>
      <c r="G253" s="22"/>
      <c r="H253" s="22"/>
      <c r="I253" s="22"/>
      <c r="J253" s="18" t="s">
        <v>104</v>
      </c>
      <c r="K253" s="22"/>
      <c r="L253" s="22"/>
      <c r="M253" s="22"/>
      <c r="N253" s="19" t="s">
        <v>73</v>
      </c>
      <c r="O253" s="22"/>
      <c r="P253" s="22"/>
      <c r="Q253" s="22"/>
      <c r="R253" s="22"/>
      <c r="S253" s="22"/>
      <c r="T253" s="22"/>
      <c r="U253" s="22"/>
      <c r="V253" s="18" t="s">
        <v>74</v>
      </c>
      <c r="W253" s="22"/>
      <c r="X253" s="22"/>
      <c r="Y253" s="22"/>
      <c r="Z253" s="22"/>
      <c r="AA253" s="22"/>
      <c r="AB253" s="22"/>
      <c r="AC253" s="22"/>
      <c r="AD253" s="22"/>
      <c r="AE253" s="20"/>
      <c r="AF253" s="20"/>
      <c r="AG253" s="20"/>
      <c r="AH253" s="20"/>
    </row>
    <row r="254" spans="1:34" x14ac:dyDescent="0.2">
      <c r="A254" s="17" t="s">
        <v>1415</v>
      </c>
      <c r="B254" s="17" t="s">
        <v>162</v>
      </c>
      <c r="C254" s="17" t="s">
        <v>1421</v>
      </c>
      <c r="D254" s="17" t="s">
        <v>1422</v>
      </c>
      <c r="E254" s="18">
        <v>4</v>
      </c>
      <c r="F254" s="18" t="s">
        <v>101</v>
      </c>
      <c r="G254" s="18" t="s">
        <v>102</v>
      </c>
      <c r="H254" s="18" t="s">
        <v>145</v>
      </c>
      <c r="I254" s="18" t="s">
        <v>103</v>
      </c>
      <c r="J254" s="18" t="s">
        <v>104</v>
      </c>
      <c r="K254" s="22"/>
      <c r="L254" s="18" t="s">
        <v>156</v>
      </c>
      <c r="M254" s="18" t="s">
        <v>168</v>
      </c>
      <c r="N254" s="19" t="s">
        <v>73</v>
      </c>
      <c r="O254" s="22"/>
      <c r="P254" s="22"/>
      <c r="Q254" s="22"/>
      <c r="R254" s="18" t="s">
        <v>74</v>
      </c>
      <c r="S254" s="22"/>
      <c r="T254" s="22"/>
      <c r="U254" s="18" t="s">
        <v>132</v>
      </c>
      <c r="V254" s="22"/>
      <c r="W254" s="22"/>
      <c r="X254" s="22"/>
      <c r="Y254" s="22"/>
      <c r="Z254" s="22"/>
      <c r="AA254" s="22"/>
      <c r="AB254" s="22"/>
      <c r="AC254" s="22"/>
      <c r="AD254" s="18" t="s">
        <v>310</v>
      </c>
      <c r="AE254" s="20"/>
      <c r="AF254" s="20"/>
      <c r="AG254" s="20"/>
      <c r="AH254" s="20"/>
    </row>
    <row r="255" spans="1:34" x14ac:dyDescent="0.2">
      <c r="A255" s="17" t="s">
        <v>1423</v>
      </c>
      <c r="B255" s="17" t="s">
        <v>282</v>
      </c>
      <c r="C255" s="17" t="s">
        <v>1424</v>
      </c>
      <c r="D255" s="17" t="s">
        <v>1425</v>
      </c>
      <c r="E255" s="19" t="s">
        <v>165</v>
      </c>
      <c r="F255" s="19" t="s">
        <v>126</v>
      </c>
      <c r="G255" s="18" t="s">
        <v>88</v>
      </c>
      <c r="H255" s="18" t="s">
        <v>69</v>
      </c>
      <c r="I255" s="18" t="s">
        <v>70</v>
      </c>
      <c r="J255" s="18" t="s">
        <v>71</v>
      </c>
      <c r="K255" s="19" t="s">
        <v>129</v>
      </c>
      <c r="L255" s="19">
        <v>23</v>
      </c>
      <c r="M255" s="19">
        <v>17</v>
      </c>
      <c r="N255" s="19" t="s">
        <v>73</v>
      </c>
      <c r="O255" s="19" t="s">
        <v>74</v>
      </c>
      <c r="P255" s="19" t="s">
        <v>94</v>
      </c>
      <c r="Q255" s="19" t="s">
        <v>75</v>
      </c>
      <c r="R255" s="19" t="s">
        <v>73</v>
      </c>
      <c r="S255" s="19" t="s">
        <v>74</v>
      </c>
      <c r="T255" s="19" t="s">
        <v>73</v>
      </c>
      <c r="U255" s="19" t="s">
        <v>147</v>
      </c>
      <c r="V255" s="19" t="s">
        <v>74</v>
      </c>
      <c r="W255" s="19" t="s">
        <v>158</v>
      </c>
      <c r="X255" s="19" t="s">
        <v>109</v>
      </c>
      <c r="Y255" s="19" t="s">
        <v>78</v>
      </c>
      <c r="Z255" s="19" t="s">
        <v>104</v>
      </c>
      <c r="AA255" s="19" t="s">
        <v>79</v>
      </c>
      <c r="AB255" s="19" t="s">
        <v>129</v>
      </c>
      <c r="AC255" s="19" t="s">
        <v>1426</v>
      </c>
      <c r="AD255" s="19" t="s">
        <v>73</v>
      </c>
      <c r="AE255" s="21" t="s">
        <v>1427</v>
      </c>
      <c r="AF255" s="20"/>
      <c r="AG255" s="20"/>
      <c r="AH255" s="20"/>
    </row>
    <row r="256" spans="1:34" x14ac:dyDescent="0.2">
      <c r="A256" s="17" t="s">
        <v>1423</v>
      </c>
      <c r="B256" s="17" t="s">
        <v>1428</v>
      </c>
      <c r="C256" s="17" t="s">
        <v>1429</v>
      </c>
      <c r="D256" s="21" t="s">
        <v>1430</v>
      </c>
      <c r="E256" s="18">
        <v>3</v>
      </c>
      <c r="F256" s="19" t="s">
        <v>126</v>
      </c>
      <c r="G256" s="18" t="s">
        <v>88</v>
      </c>
      <c r="H256" s="18" t="s">
        <v>69</v>
      </c>
      <c r="I256" s="18" t="s">
        <v>70</v>
      </c>
      <c r="J256" s="18" t="s">
        <v>71</v>
      </c>
      <c r="K256" s="19" t="s">
        <v>129</v>
      </c>
      <c r="L256" s="19">
        <v>12</v>
      </c>
      <c r="M256" s="19">
        <v>8</v>
      </c>
      <c r="N256" s="19" t="s">
        <v>73</v>
      </c>
      <c r="O256" s="19" t="s">
        <v>74</v>
      </c>
      <c r="P256" s="19" t="s">
        <v>94</v>
      </c>
      <c r="Q256" s="19" t="s">
        <v>75</v>
      </c>
      <c r="R256" s="19" t="s">
        <v>73</v>
      </c>
      <c r="S256" s="19" t="s">
        <v>74</v>
      </c>
      <c r="T256" s="19" t="s">
        <v>73</v>
      </c>
      <c r="U256" s="19" t="s">
        <v>147</v>
      </c>
      <c r="V256" s="19" t="s">
        <v>74</v>
      </c>
      <c r="W256" s="19" t="s">
        <v>158</v>
      </c>
      <c r="X256" s="19" t="s">
        <v>109</v>
      </c>
      <c r="Y256" s="19" t="s">
        <v>78</v>
      </c>
      <c r="Z256" s="19" t="s">
        <v>104</v>
      </c>
      <c r="AA256" s="19" t="s">
        <v>119</v>
      </c>
      <c r="AB256" s="19" t="s">
        <v>129</v>
      </c>
      <c r="AC256" s="19" t="s">
        <v>1426</v>
      </c>
      <c r="AD256" s="19" t="s">
        <v>73</v>
      </c>
      <c r="AE256" s="21" t="s">
        <v>1427</v>
      </c>
      <c r="AF256" s="20"/>
      <c r="AG256" s="20"/>
      <c r="AH256" s="20"/>
    </row>
    <row r="257" spans="1:34" x14ac:dyDescent="0.2">
      <c r="A257" s="17" t="s">
        <v>1431</v>
      </c>
      <c r="B257" s="17" t="s">
        <v>1432</v>
      </c>
      <c r="C257" s="17" t="s">
        <v>1433</v>
      </c>
      <c r="D257" s="17" t="s">
        <v>1434</v>
      </c>
      <c r="E257" s="19">
        <v>2</v>
      </c>
      <c r="F257" s="18" t="s">
        <v>126</v>
      </c>
      <c r="G257" s="18" t="s">
        <v>88</v>
      </c>
      <c r="H257" s="18" t="s">
        <v>1389</v>
      </c>
      <c r="I257" s="18" t="s">
        <v>70</v>
      </c>
      <c r="J257" s="18" t="s">
        <v>104</v>
      </c>
      <c r="K257" s="19" t="s">
        <v>1435</v>
      </c>
      <c r="L257" s="19" t="s">
        <v>156</v>
      </c>
      <c r="M257" s="19" t="s">
        <v>196</v>
      </c>
      <c r="N257" s="19" t="s">
        <v>74</v>
      </c>
      <c r="O257" s="19" t="s">
        <v>74</v>
      </c>
      <c r="P257" s="19" t="s">
        <v>92</v>
      </c>
      <c r="Q257" s="19" t="s">
        <v>75</v>
      </c>
      <c r="R257" s="19" t="s">
        <v>74</v>
      </c>
      <c r="S257" s="19" t="s">
        <v>73</v>
      </c>
      <c r="T257" s="19" t="s">
        <v>73</v>
      </c>
      <c r="U257" s="19" t="s">
        <v>1289</v>
      </c>
      <c r="V257" s="19" t="s">
        <v>73</v>
      </c>
      <c r="W257" s="19" t="s">
        <v>170</v>
      </c>
      <c r="X257" s="19" t="s">
        <v>109</v>
      </c>
      <c r="Y257" s="19" t="s">
        <v>78</v>
      </c>
      <c r="Z257" s="19" t="s">
        <v>73</v>
      </c>
      <c r="AA257" s="19" t="s">
        <v>79</v>
      </c>
      <c r="AB257" s="19" t="s">
        <v>80</v>
      </c>
      <c r="AC257" s="19" t="s">
        <v>231</v>
      </c>
      <c r="AD257" s="19" t="s">
        <v>73</v>
      </c>
      <c r="AE257" s="21" t="s">
        <v>1436</v>
      </c>
      <c r="AF257" s="20"/>
      <c r="AG257" s="20"/>
      <c r="AH257" s="20"/>
    </row>
    <row r="258" spans="1:34" x14ac:dyDescent="0.2">
      <c r="A258" s="17" t="s">
        <v>1437</v>
      </c>
      <c r="B258" s="17" t="s">
        <v>648</v>
      </c>
      <c r="C258" s="17" t="s">
        <v>1438</v>
      </c>
      <c r="D258" s="17" t="s">
        <v>1439</v>
      </c>
      <c r="E258" s="22"/>
      <c r="F258" s="22"/>
      <c r="G258" s="22"/>
      <c r="H258" s="22"/>
      <c r="I258" s="19" t="s">
        <v>482</v>
      </c>
      <c r="J258" s="19" t="s">
        <v>104</v>
      </c>
      <c r="K258" s="22"/>
      <c r="L258" s="22"/>
      <c r="M258" s="22"/>
      <c r="N258" s="19" t="s">
        <v>73</v>
      </c>
      <c r="O258" s="22"/>
      <c r="P258" s="22"/>
      <c r="Q258" s="22"/>
      <c r="R258" s="22"/>
      <c r="S258" s="22"/>
      <c r="T258" s="22"/>
      <c r="U258" s="22"/>
      <c r="V258" s="22"/>
      <c r="W258" s="22"/>
      <c r="X258" s="22"/>
      <c r="Y258" s="22"/>
      <c r="Z258" s="22"/>
      <c r="AA258" s="22"/>
      <c r="AB258" s="22"/>
      <c r="AC258" s="22"/>
      <c r="AD258" s="22"/>
      <c r="AE258" s="20"/>
      <c r="AF258" s="20"/>
      <c r="AG258" s="20"/>
      <c r="AH258" s="20"/>
    </row>
    <row r="259" spans="1:34" x14ac:dyDescent="0.2">
      <c r="A259" s="17" t="s">
        <v>1437</v>
      </c>
      <c r="B259" s="17" t="s">
        <v>1264</v>
      </c>
      <c r="C259" s="17" t="s">
        <v>1440</v>
      </c>
      <c r="D259" s="17" t="s">
        <v>1441</v>
      </c>
      <c r="E259" s="22"/>
      <c r="F259" s="22"/>
      <c r="G259" s="22"/>
      <c r="H259" s="22"/>
      <c r="I259" s="19" t="s">
        <v>482</v>
      </c>
      <c r="J259" s="19" t="s">
        <v>104</v>
      </c>
      <c r="K259" s="22"/>
      <c r="L259" s="22"/>
      <c r="M259" s="22"/>
      <c r="N259" s="19" t="s">
        <v>73</v>
      </c>
      <c r="O259" s="22"/>
      <c r="P259" s="22"/>
      <c r="Q259" s="22"/>
      <c r="R259" s="22"/>
      <c r="S259" s="22"/>
      <c r="T259" s="22"/>
      <c r="U259" s="19" t="s">
        <v>1442</v>
      </c>
      <c r="V259" s="22"/>
      <c r="W259" s="22"/>
      <c r="X259" s="22"/>
      <c r="Y259" s="22"/>
      <c r="Z259" s="22"/>
      <c r="AA259" s="22"/>
      <c r="AB259" s="22"/>
      <c r="AC259" s="22"/>
      <c r="AD259" s="22"/>
      <c r="AE259" s="20"/>
      <c r="AF259" s="20"/>
      <c r="AG259" s="20"/>
      <c r="AH259" s="20"/>
    </row>
    <row r="260" spans="1:34" x14ac:dyDescent="0.2">
      <c r="A260" s="17" t="s">
        <v>1443</v>
      </c>
      <c r="B260" s="17" t="s">
        <v>1444</v>
      </c>
      <c r="C260" s="17" t="s">
        <v>1445</v>
      </c>
      <c r="D260" s="17" t="s">
        <v>1446</v>
      </c>
      <c r="E260" s="18">
        <v>3</v>
      </c>
      <c r="F260" s="18" t="s">
        <v>126</v>
      </c>
      <c r="G260" s="18" t="s">
        <v>88</v>
      </c>
      <c r="H260" s="18" t="s">
        <v>230</v>
      </c>
      <c r="I260" s="18" t="s">
        <v>70</v>
      </c>
      <c r="J260" s="18" t="s">
        <v>104</v>
      </c>
      <c r="K260" s="18" t="s">
        <v>105</v>
      </c>
      <c r="L260" s="18">
        <v>1</v>
      </c>
      <c r="M260" s="18" t="s">
        <v>73</v>
      </c>
      <c r="N260" s="19" t="s">
        <v>73</v>
      </c>
      <c r="O260" s="19" t="s">
        <v>74</v>
      </c>
      <c r="P260" s="18" t="s">
        <v>71</v>
      </c>
      <c r="Q260" s="22"/>
      <c r="R260" s="18" t="s">
        <v>73</v>
      </c>
      <c r="S260" s="18" t="s">
        <v>73</v>
      </c>
      <c r="T260" s="18" t="s">
        <v>73</v>
      </c>
      <c r="U260" s="18" t="s">
        <v>147</v>
      </c>
      <c r="V260" s="18" t="s">
        <v>74</v>
      </c>
      <c r="W260" s="18" t="s">
        <v>158</v>
      </c>
      <c r="X260" s="18" t="s">
        <v>78</v>
      </c>
      <c r="Y260" s="18" t="s">
        <v>78</v>
      </c>
      <c r="Z260" s="18" t="s">
        <v>73</v>
      </c>
      <c r="AA260" s="18" t="s">
        <v>79</v>
      </c>
      <c r="AB260" s="18" t="s">
        <v>73</v>
      </c>
      <c r="AC260" s="18" t="s">
        <v>832</v>
      </c>
      <c r="AD260" s="18" t="s">
        <v>109</v>
      </c>
      <c r="AE260" s="21" t="s">
        <v>1447</v>
      </c>
      <c r="AF260" s="20"/>
      <c r="AG260" s="20"/>
      <c r="AH260" s="20"/>
    </row>
    <row r="261" spans="1:34" x14ac:dyDescent="0.2">
      <c r="A261" s="17" t="s">
        <v>1448</v>
      </c>
      <c r="B261" s="17" t="s">
        <v>670</v>
      </c>
      <c r="C261" s="17" t="s">
        <v>1449</v>
      </c>
      <c r="D261" s="17" t="s">
        <v>1450</v>
      </c>
      <c r="E261" s="18">
        <v>2</v>
      </c>
      <c r="F261" s="18" t="s">
        <v>959</v>
      </c>
      <c r="G261" s="18" t="s">
        <v>102</v>
      </c>
      <c r="H261" s="18" t="s">
        <v>745</v>
      </c>
      <c r="I261" s="18" t="s">
        <v>70</v>
      </c>
      <c r="J261" s="19" t="s">
        <v>237</v>
      </c>
      <c r="K261" s="18" t="s">
        <v>238</v>
      </c>
      <c r="L261" s="18" t="s">
        <v>117</v>
      </c>
      <c r="M261" s="18" t="s">
        <v>117</v>
      </c>
      <c r="N261" s="19" t="s">
        <v>73</v>
      </c>
      <c r="O261" s="18" t="s">
        <v>73</v>
      </c>
      <c r="P261" s="18" t="s">
        <v>94</v>
      </c>
      <c r="Q261" s="19" t="s">
        <v>75</v>
      </c>
      <c r="R261" s="18" t="s">
        <v>74</v>
      </c>
      <c r="S261" s="22"/>
      <c r="T261" s="22"/>
      <c r="U261" s="22"/>
      <c r="V261" s="18" t="s">
        <v>74</v>
      </c>
      <c r="W261" s="22"/>
      <c r="X261" s="22"/>
      <c r="Y261" s="22"/>
      <c r="Z261" s="22"/>
      <c r="AA261" s="22"/>
      <c r="AB261" s="22"/>
      <c r="AC261" s="22"/>
      <c r="AD261" s="19" t="s">
        <v>73</v>
      </c>
      <c r="AE261" s="20"/>
      <c r="AF261" s="20"/>
      <c r="AG261" s="20"/>
      <c r="AH261" s="20"/>
    </row>
    <row r="262" spans="1:34" ht="25.5" x14ac:dyDescent="0.2">
      <c r="A262" s="17" t="s">
        <v>1448</v>
      </c>
      <c r="B262" s="17" t="s">
        <v>1451</v>
      </c>
      <c r="C262" s="17" t="s">
        <v>1452</v>
      </c>
      <c r="D262" s="17" t="s">
        <v>1453</v>
      </c>
      <c r="E262" s="18">
        <v>3</v>
      </c>
      <c r="F262" s="18" t="s">
        <v>126</v>
      </c>
      <c r="G262" s="18" t="s">
        <v>229</v>
      </c>
      <c r="H262" s="18" t="s">
        <v>1454</v>
      </c>
      <c r="I262" s="18" t="s">
        <v>70</v>
      </c>
      <c r="J262" s="19" t="s">
        <v>237</v>
      </c>
      <c r="K262" s="18" t="s">
        <v>238</v>
      </c>
      <c r="L262" s="18">
        <v>1</v>
      </c>
      <c r="M262" s="18">
        <v>1</v>
      </c>
      <c r="N262" s="19" t="s">
        <v>73</v>
      </c>
      <c r="O262" s="18" t="s">
        <v>73</v>
      </c>
      <c r="P262" s="18" t="s">
        <v>94</v>
      </c>
      <c r="Q262" s="19" t="s">
        <v>75</v>
      </c>
      <c r="R262" s="22"/>
      <c r="S262" s="22"/>
      <c r="T262" s="22"/>
      <c r="U262" s="22"/>
      <c r="V262" s="22"/>
      <c r="W262" s="22"/>
      <c r="X262" s="22"/>
      <c r="Y262" s="22"/>
      <c r="Z262" s="22"/>
      <c r="AA262" s="22"/>
      <c r="AB262" s="22"/>
      <c r="AC262" s="22"/>
      <c r="AD262" s="19" t="s">
        <v>73</v>
      </c>
      <c r="AE262" s="20"/>
      <c r="AF262" s="20"/>
      <c r="AG262" s="20"/>
      <c r="AH262" s="20"/>
    </row>
    <row r="263" spans="1:34" x14ac:dyDescent="0.2">
      <c r="A263" s="17" t="s">
        <v>1448</v>
      </c>
      <c r="B263" s="17" t="s">
        <v>1455</v>
      </c>
      <c r="C263" s="17" t="s">
        <v>1456</v>
      </c>
      <c r="D263" s="17" t="s">
        <v>1457</v>
      </c>
      <c r="E263" s="18">
        <v>3</v>
      </c>
      <c r="F263" s="18" t="s">
        <v>126</v>
      </c>
      <c r="G263" s="18" t="s">
        <v>869</v>
      </c>
      <c r="H263" s="18" t="s">
        <v>1458</v>
      </c>
      <c r="I263" s="18" t="s">
        <v>103</v>
      </c>
      <c r="J263" s="18" t="s">
        <v>237</v>
      </c>
      <c r="K263" s="18" t="s">
        <v>238</v>
      </c>
      <c r="L263" s="18">
        <v>2</v>
      </c>
      <c r="M263" s="18" t="s">
        <v>73</v>
      </c>
      <c r="N263" s="19" t="s">
        <v>73</v>
      </c>
      <c r="O263" s="18" t="s">
        <v>73</v>
      </c>
      <c r="P263" s="22"/>
      <c r="Q263" s="19" t="s">
        <v>75</v>
      </c>
      <c r="R263" s="18" t="s">
        <v>74</v>
      </c>
      <c r="S263" s="22"/>
      <c r="T263" s="22"/>
      <c r="U263" s="18" t="s">
        <v>132</v>
      </c>
      <c r="V263" s="22"/>
      <c r="W263" s="22"/>
      <c r="X263" s="22"/>
      <c r="Y263" s="22"/>
      <c r="Z263" s="22"/>
      <c r="AA263" s="22"/>
      <c r="AB263" s="22"/>
      <c r="AC263" s="22"/>
      <c r="AD263" s="19" t="s">
        <v>73</v>
      </c>
      <c r="AE263" s="20"/>
      <c r="AF263" s="20"/>
      <c r="AG263" s="20"/>
      <c r="AH263" s="20"/>
    </row>
    <row r="264" spans="1:34" x14ac:dyDescent="0.2">
      <c r="A264" s="17" t="s">
        <v>1448</v>
      </c>
      <c r="B264" s="17" t="s">
        <v>1459</v>
      </c>
      <c r="C264" s="17" t="s">
        <v>1460</v>
      </c>
      <c r="D264" s="17" t="s">
        <v>1461</v>
      </c>
      <c r="E264" s="22"/>
      <c r="F264" s="22"/>
      <c r="G264" s="22"/>
      <c r="H264" s="22"/>
      <c r="I264" s="22"/>
      <c r="J264" s="19" t="s">
        <v>237</v>
      </c>
      <c r="K264" s="22"/>
      <c r="L264" s="22"/>
      <c r="M264" s="22"/>
      <c r="N264" s="19" t="s">
        <v>73</v>
      </c>
      <c r="O264" s="18" t="s">
        <v>73</v>
      </c>
      <c r="P264" s="22"/>
      <c r="Q264" s="19" t="s">
        <v>75</v>
      </c>
      <c r="R264" s="22"/>
      <c r="S264" s="22"/>
      <c r="T264" s="22"/>
      <c r="U264" s="22"/>
      <c r="V264" s="22"/>
      <c r="W264" s="22"/>
      <c r="X264" s="22"/>
      <c r="Y264" s="22"/>
      <c r="Z264" s="22"/>
      <c r="AA264" s="22"/>
      <c r="AB264" s="22"/>
      <c r="AC264" s="22"/>
      <c r="AD264" s="19" t="s">
        <v>73</v>
      </c>
      <c r="AE264" s="20"/>
      <c r="AF264" s="20"/>
      <c r="AG264" s="20"/>
      <c r="AH264" s="20"/>
    </row>
    <row r="265" spans="1:34" x14ac:dyDescent="0.2">
      <c r="A265" s="17" t="s">
        <v>1448</v>
      </c>
      <c r="B265" s="17" t="s">
        <v>1462</v>
      </c>
      <c r="C265" s="17" t="s">
        <v>1463</v>
      </c>
      <c r="D265" s="17" t="s">
        <v>1464</v>
      </c>
      <c r="E265" s="19">
        <v>2</v>
      </c>
      <c r="F265" s="18" t="s">
        <v>101</v>
      </c>
      <c r="G265" s="18" t="s">
        <v>88</v>
      </c>
      <c r="H265" s="19" t="s">
        <v>1465</v>
      </c>
      <c r="I265" s="18" t="s">
        <v>70</v>
      </c>
      <c r="J265" s="19" t="s">
        <v>237</v>
      </c>
      <c r="K265" s="19" t="s">
        <v>79</v>
      </c>
      <c r="L265" s="19" t="s">
        <v>106</v>
      </c>
      <c r="M265" s="19" t="s">
        <v>106</v>
      </c>
      <c r="N265" s="19" t="s">
        <v>73</v>
      </c>
      <c r="O265" s="18" t="s">
        <v>73</v>
      </c>
      <c r="P265" s="19" t="s">
        <v>94</v>
      </c>
      <c r="Q265" s="19" t="s">
        <v>75</v>
      </c>
      <c r="R265" s="19" t="s">
        <v>74</v>
      </c>
      <c r="S265" s="19" t="s">
        <v>73</v>
      </c>
      <c r="T265" s="19" t="s">
        <v>73</v>
      </c>
      <c r="U265" s="19" t="s">
        <v>128</v>
      </c>
      <c r="V265" s="19" t="s">
        <v>74</v>
      </c>
      <c r="W265" s="19" t="s">
        <v>206</v>
      </c>
      <c r="X265" s="19" t="s">
        <v>357</v>
      </c>
      <c r="Y265" s="19" t="s">
        <v>1466</v>
      </c>
      <c r="Z265" s="19" t="s">
        <v>73</v>
      </c>
      <c r="AA265" s="19" t="s">
        <v>119</v>
      </c>
      <c r="AB265" s="19" t="s">
        <v>73</v>
      </c>
      <c r="AC265" s="19" t="s">
        <v>1467</v>
      </c>
      <c r="AD265" s="19" t="s">
        <v>73</v>
      </c>
      <c r="AE265" s="21" t="s">
        <v>1468</v>
      </c>
      <c r="AF265" s="20"/>
      <c r="AG265" s="20"/>
      <c r="AH265" s="20"/>
    </row>
    <row r="266" spans="1:34" x14ac:dyDescent="0.2">
      <c r="A266" s="17" t="s">
        <v>1469</v>
      </c>
      <c r="B266" s="17" t="s">
        <v>245</v>
      </c>
      <c r="C266" s="17" t="s">
        <v>1470</v>
      </c>
      <c r="D266" s="21" t="s">
        <v>1471</v>
      </c>
      <c r="E266" s="22"/>
      <c r="F266" s="22"/>
      <c r="G266" s="22"/>
      <c r="H266" s="22"/>
      <c r="I266" s="22"/>
      <c r="J266" s="18" t="s">
        <v>104</v>
      </c>
      <c r="K266" s="22"/>
      <c r="L266" s="22"/>
      <c r="M266" s="22"/>
      <c r="N266" s="19" t="s">
        <v>73</v>
      </c>
      <c r="O266" s="18" t="s">
        <v>73</v>
      </c>
      <c r="P266" s="22"/>
      <c r="Q266" s="19" t="s">
        <v>75</v>
      </c>
      <c r="R266" s="22"/>
      <c r="S266" s="22"/>
      <c r="T266" s="22"/>
      <c r="U266" s="22"/>
      <c r="V266" s="22"/>
      <c r="W266" s="22"/>
      <c r="X266" s="22"/>
      <c r="Y266" s="22"/>
      <c r="Z266" s="22"/>
      <c r="AA266" s="22"/>
      <c r="AB266" s="22"/>
      <c r="AC266" s="22"/>
      <c r="AD266" s="22"/>
      <c r="AE266" s="20"/>
      <c r="AF266" s="20"/>
      <c r="AG266" s="20"/>
      <c r="AH266" s="20"/>
    </row>
    <row r="267" spans="1:34" x14ac:dyDescent="0.2">
      <c r="A267" s="17" t="s">
        <v>1472</v>
      </c>
      <c r="B267" s="17" t="s">
        <v>1473</v>
      </c>
      <c r="C267" s="17" t="s">
        <v>1474</v>
      </c>
      <c r="D267" s="21" t="s">
        <v>1475</v>
      </c>
      <c r="E267" s="18">
        <v>3</v>
      </c>
      <c r="F267" s="18" t="s">
        <v>101</v>
      </c>
      <c r="G267" s="18" t="s">
        <v>88</v>
      </c>
      <c r="H267" s="22"/>
      <c r="I267" s="18" t="s">
        <v>70</v>
      </c>
      <c r="J267" s="18" t="s">
        <v>104</v>
      </c>
      <c r="K267" s="22"/>
      <c r="L267" s="18" t="s">
        <v>325</v>
      </c>
      <c r="M267" s="18" t="s">
        <v>117</v>
      </c>
      <c r="N267" s="19" t="s">
        <v>73</v>
      </c>
      <c r="O267" s="18" t="s">
        <v>73</v>
      </c>
      <c r="P267" s="22"/>
      <c r="Q267" s="19" t="s">
        <v>75</v>
      </c>
      <c r="R267" s="22"/>
      <c r="S267" s="22"/>
      <c r="T267" s="22"/>
      <c r="U267" s="22"/>
      <c r="V267" s="18" t="s">
        <v>74</v>
      </c>
      <c r="W267" s="22"/>
      <c r="X267" s="22"/>
      <c r="Y267" s="22"/>
      <c r="Z267" s="22"/>
      <c r="AA267" s="22"/>
      <c r="AB267" s="22"/>
      <c r="AC267" s="22"/>
      <c r="AD267" s="22"/>
      <c r="AE267" s="20"/>
      <c r="AF267" s="20"/>
      <c r="AG267" s="20"/>
      <c r="AH267" s="20"/>
    </row>
    <row r="268" spans="1:34" ht="25.5" x14ac:dyDescent="0.2">
      <c r="A268" s="17" t="s">
        <v>1476</v>
      </c>
      <c r="B268" s="17" t="s">
        <v>1477</v>
      </c>
      <c r="C268" s="17" t="s">
        <v>1478</v>
      </c>
      <c r="D268" s="17" t="s">
        <v>1479</v>
      </c>
      <c r="E268" s="18">
        <v>3</v>
      </c>
      <c r="F268" s="18" t="s">
        <v>101</v>
      </c>
      <c r="G268" s="18" t="s">
        <v>1057</v>
      </c>
      <c r="H268" s="18" t="s">
        <v>210</v>
      </c>
      <c r="I268" s="18" t="s">
        <v>1480</v>
      </c>
      <c r="J268" s="18" t="s">
        <v>104</v>
      </c>
      <c r="K268" s="18" t="s">
        <v>77</v>
      </c>
      <c r="L268" s="18" t="s">
        <v>1481</v>
      </c>
      <c r="M268" s="18" t="s">
        <v>117</v>
      </c>
      <c r="N268" s="18" t="s">
        <v>73</v>
      </c>
      <c r="O268" s="18" t="s">
        <v>73</v>
      </c>
      <c r="P268" s="18" t="s">
        <v>94</v>
      </c>
      <c r="Q268" s="18" t="s">
        <v>75</v>
      </c>
      <c r="R268" s="18" t="s">
        <v>73</v>
      </c>
      <c r="S268" s="18" t="s">
        <v>73</v>
      </c>
      <c r="T268" s="18" t="s">
        <v>76</v>
      </c>
      <c r="U268" s="18" t="s">
        <v>73</v>
      </c>
      <c r="V268" s="18" t="s">
        <v>131</v>
      </c>
      <c r="W268" s="18" t="s">
        <v>108</v>
      </c>
      <c r="X268" s="18" t="s">
        <v>129</v>
      </c>
      <c r="Y268" s="18" t="s">
        <v>78</v>
      </c>
      <c r="Z268" s="18" t="s">
        <v>71</v>
      </c>
      <c r="AA268" s="18" t="s">
        <v>119</v>
      </c>
      <c r="AB268" s="18" t="s">
        <v>94</v>
      </c>
      <c r="AC268" s="18" t="s">
        <v>1482</v>
      </c>
      <c r="AD268" s="18" t="s">
        <v>73</v>
      </c>
      <c r="AE268" s="17" t="s">
        <v>1483</v>
      </c>
      <c r="AF268" s="20"/>
      <c r="AG268" s="20"/>
      <c r="AH268" s="20"/>
    </row>
    <row r="269" spans="1:34" x14ac:dyDescent="0.2">
      <c r="A269" s="17" t="s">
        <v>1484</v>
      </c>
      <c r="B269" s="21" t="s">
        <v>1485</v>
      </c>
      <c r="C269" s="21" t="s">
        <v>1486</v>
      </c>
      <c r="D269" s="21" t="s">
        <v>1487</v>
      </c>
      <c r="E269" s="18" t="s">
        <v>392</v>
      </c>
      <c r="F269" s="18" t="s">
        <v>67</v>
      </c>
      <c r="G269" s="19" t="s">
        <v>68</v>
      </c>
      <c r="H269" s="18" t="s">
        <v>334</v>
      </c>
      <c r="I269" s="18" t="s">
        <v>70</v>
      </c>
      <c r="J269" s="18" t="s">
        <v>237</v>
      </c>
      <c r="K269" s="18" t="s">
        <v>231</v>
      </c>
      <c r="L269" s="19">
        <v>3</v>
      </c>
      <c r="M269" s="18">
        <v>3</v>
      </c>
      <c r="N269" s="18" t="s">
        <v>73</v>
      </c>
      <c r="O269" s="18" t="s">
        <v>73</v>
      </c>
      <c r="P269" s="18" t="s">
        <v>94</v>
      </c>
      <c r="Q269" s="19" t="s">
        <v>75</v>
      </c>
      <c r="R269" s="18" t="s">
        <v>73</v>
      </c>
      <c r="S269" s="18" t="s">
        <v>74</v>
      </c>
      <c r="T269" s="18" t="s">
        <v>76</v>
      </c>
      <c r="U269" s="18" t="s">
        <v>128</v>
      </c>
      <c r="V269" s="18" t="s">
        <v>74</v>
      </c>
      <c r="W269" s="18" t="s">
        <v>129</v>
      </c>
      <c r="X269" s="18" t="s">
        <v>109</v>
      </c>
      <c r="Y269" s="18" t="s">
        <v>78</v>
      </c>
      <c r="Z269" s="18" t="s">
        <v>71</v>
      </c>
      <c r="AA269" s="18" t="s">
        <v>79</v>
      </c>
      <c r="AB269" s="18" t="s">
        <v>1320</v>
      </c>
      <c r="AC269" s="18" t="s">
        <v>1482</v>
      </c>
      <c r="AD269" s="18" t="s">
        <v>73</v>
      </c>
      <c r="AE269" s="20"/>
      <c r="AF269" s="20"/>
      <c r="AG269" s="20"/>
      <c r="AH269" s="20"/>
    </row>
    <row r="270" spans="1:34" x14ac:dyDescent="0.2">
      <c r="A270" s="17" t="s">
        <v>1484</v>
      </c>
      <c r="B270" s="21" t="s">
        <v>1488</v>
      </c>
      <c r="C270" s="21" t="s">
        <v>1489</v>
      </c>
      <c r="D270" s="17" t="s">
        <v>1490</v>
      </c>
      <c r="E270" s="18" t="s">
        <v>392</v>
      </c>
      <c r="F270" s="18" t="s">
        <v>67</v>
      </c>
      <c r="G270" s="18" t="s">
        <v>831</v>
      </c>
      <c r="H270" s="18" t="s">
        <v>334</v>
      </c>
      <c r="I270" s="18" t="s">
        <v>70</v>
      </c>
      <c r="J270" s="18" t="s">
        <v>237</v>
      </c>
      <c r="K270" s="18" t="s">
        <v>231</v>
      </c>
      <c r="L270" s="18">
        <v>5</v>
      </c>
      <c r="M270" s="19">
        <v>4</v>
      </c>
      <c r="N270" s="18" t="s">
        <v>73</v>
      </c>
      <c r="O270" s="18" t="s">
        <v>73</v>
      </c>
      <c r="P270" s="18" t="s">
        <v>94</v>
      </c>
      <c r="Q270" s="19" t="s">
        <v>75</v>
      </c>
      <c r="R270" s="18" t="s">
        <v>73</v>
      </c>
      <c r="S270" s="18" t="s">
        <v>74</v>
      </c>
      <c r="T270" s="18" t="s">
        <v>76</v>
      </c>
      <c r="U270" s="18" t="s">
        <v>128</v>
      </c>
      <c r="V270" s="18" t="s">
        <v>74</v>
      </c>
      <c r="W270" s="18" t="s">
        <v>129</v>
      </c>
      <c r="X270" s="18" t="s">
        <v>109</v>
      </c>
      <c r="Y270" s="18" t="s">
        <v>78</v>
      </c>
      <c r="Z270" s="18" t="s">
        <v>71</v>
      </c>
      <c r="AA270" s="18" t="s">
        <v>79</v>
      </c>
      <c r="AB270" s="18" t="s">
        <v>1320</v>
      </c>
      <c r="AC270" s="18" t="s">
        <v>1482</v>
      </c>
      <c r="AD270" s="18" t="s">
        <v>73</v>
      </c>
      <c r="AE270" s="20"/>
      <c r="AF270" s="20"/>
      <c r="AG270" s="20"/>
      <c r="AH270" s="20"/>
    </row>
    <row r="271" spans="1:34" x14ac:dyDescent="0.2">
      <c r="A271" s="17" t="s">
        <v>1484</v>
      </c>
      <c r="B271" s="17" t="s">
        <v>1491</v>
      </c>
      <c r="C271" s="17" t="s">
        <v>1492</v>
      </c>
      <c r="D271" s="17" t="s">
        <v>1493</v>
      </c>
      <c r="E271" s="18">
        <v>2</v>
      </c>
      <c r="F271" s="18" t="s">
        <v>126</v>
      </c>
      <c r="G271" s="18" t="s">
        <v>1494</v>
      </c>
      <c r="H271" s="18" t="s">
        <v>69</v>
      </c>
      <c r="I271" s="18" t="s">
        <v>528</v>
      </c>
      <c r="J271" s="18" t="s">
        <v>237</v>
      </c>
      <c r="K271" s="18" t="s">
        <v>77</v>
      </c>
      <c r="L271" s="18">
        <v>3</v>
      </c>
      <c r="M271" s="18">
        <v>2</v>
      </c>
      <c r="N271" s="18" t="s">
        <v>73</v>
      </c>
      <c r="O271" s="18" t="s">
        <v>73</v>
      </c>
      <c r="P271" s="18" t="s">
        <v>92</v>
      </c>
      <c r="Q271" s="19" t="s">
        <v>75</v>
      </c>
      <c r="R271" s="18" t="s">
        <v>73</v>
      </c>
      <c r="S271" s="18" t="s">
        <v>74</v>
      </c>
      <c r="T271" s="18" t="s">
        <v>1495</v>
      </c>
      <c r="U271" s="18" t="s">
        <v>128</v>
      </c>
      <c r="V271" s="18" t="s">
        <v>74</v>
      </c>
      <c r="W271" s="18" t="s">
        <v>129</v>
      </c>
      <c r="X271" s="18" t="s">
        <v>109</v>
      </c>
      <c r="Y271" s="18" t="s">
        <v>78</v>
      </c>
      <c r="Z271" s="18" t="s">
        <v>268</v>
      </c>
      <c r="AA271" s="18" t="s">
        <v>119</v>
      </c>
      <c r="AB271" s="18" t="s">
        <v>1496</v>
      </c>
      <c r="AC271" s="18" t="s">
        <v>1482</v>
      </c>
      <c r="AD271" s="18" t="s">
        <v>73</v>
      </c>
      <c r="AE271" s="20"/>
      <c r="AF271" s="17" t="s">
        <v>1497</v>
      </c>
      <c r="AG271" s="20"/>
      <c r="AH271" s="20"/>
    </row>
    <row r="272" spans="1:34" x14ac:dyDescent="0.2">
      <c r="A272" s="17" t="s">
        <v>1498</v>
      </c>
      <c r="B272" s="17" t="s">
        <v>1499</v>
      </c>
      <c r="C272" s="17" t="s">
        <v>1500</v>
      </c>
      <c r="D272" s="21" t="s">
        <v>1501</v>
      </c>
      <c r="E272" s="22"/>
      <c r="F272" s="22"/>
      <c r="G272" s="22"/>
      <c r="H272" s="22"/>
      <c r="I272" s="22"/>
      <c r="J272" s="18" t="s">
        <v>104</v>
      </c>
      <c r="K272" s="22"/>
      <c r="L272" s="22"/>
      <c r="M272" s="22"/>
      <c r="N272" s="22"/>
      <c r="O272" s="22"/>
      <c r="P272" s="22"/>
      <c r="Q272" s="19" t="s">
        <v>75</v>
      </c>
      <c r="R272" s="22"/>
      <c r="S272" s="22"/>
      <c r="T272" s="22"/>
      <c r="U272" s="22"/>
      <c r="V272" s="22"/>
      <c r="W272" s="22"/>
      <c r="X272" s="22"/>
      <c r="Y272" s="22"/>
      <c r="Z272" s="22"/>
      <c r="AA272" s="22"/>
      <c r="AB272" s="22"/>
      <c r="AC272" s="22"/>
      <c r="AD272" s="22"/>
      <c r="AE272" s="20"/>
      <c r="AF272" s="20"/>
      <c r="AG272" s="20"/>
      <c r="AH272" s="20"/>
    </row>
    <row r="273" spans="1:34" x14ac:dyDescent="0.2">
      <c r="A273" s="17" t="s">
        <v>1502</v>
      </c>
      <c r="B273" s="17" t="s">
        <v>254</v>
      </c>
      <c r="C273" s="17" t="s">
        <v>1503</v>
      </c>
      <c r="D273" s="17" t="s">
        <v>1504</v>
      </c>
      <c r="E273" s="18">
        <v>4</v>
      </c>
      <c r="F273" s="18" t="s">
        <v>126</v>
      </c>
      <c r="G273" s="18" t="s">
        <v>88</v>
      </c>
      <c r="H273" s="18" t="s">
        <v>373</v>
      </c>
      <c r="I273" s="18" t="s">
        <v>70</v>
      </c>
      <c r="J273" s="18" t="s">
        <v>104</v>
      </c>
      <c r="K273" s="18" t="s">
        <v>79</v>
      </c>
      <c r="L273" s="18" t="s">
        <v>1505</v>
      </c>
      <c r="M273" s="18" t="s">
        <v>107</v>
      </c>
      <c r="N273" s="18" t="s">
        <v>73</v>
      </c>
      <c r="O273" s="18" t="s">
        <v>74</v>
      </c>
      <c r="P273" s="18" t="s">
        <v>73</v>
      </c>
      <c r="Q273" s="18" t="s">
        <v>75</v>
      </c>
      <c r="R273" s="18" t="s">
        <v>74</v>
      </c>
      <c r="S273" s="18" t="s">
        <v>73</v>
      </c>
      <c r="T273" s="18" t="s">
        <v>73</v>
      </c>
      <c r="U273" s="18" t="s">
        <v>1506</v>
      </c>
      <c r="V273" s="18" t="s">
        <v>74</v>
      </c>
      <c r="W273" s="18" t="s">
        <v>129</v>
      </c>
      <c r="X273" s="18" t="s">
        <v>109</v>
      </c>
      <c r="Y273" s="18" t="s">
        <v>78</v>
      </c>
      <c r="Z273" s="18" t="s">
        <v>73</v>
      </c>
      <c r="AA273" s="18" t="s">
        <v>119</v>
      </c>
      <c r="AB273" s="18" t="s">
        <v>94</v>
      </c>
      <c r="AC273" s="18" t="s">
        <v>95</v>
      </c>
      <c r="AD273" s="18" t="s">
        <v>73</v>
      </c>
      <c r="AE273" s="20"/>
      <c r="AF273" s="20"/>
      <c r="AG273" s="20"/>
      <c r="AH273" s="20"/>
    </row>
    <row r="274" spans="1:34" ht="25.5" x14ac:dyDescent="0.2">
      <c r="A274" s="17" t="s">
        <v>1502</v>
      </c>
      <c r="B274" s="17" t="s">
        <v>1016</v>
      </c>
      <c r="C274" s="17" t="s">
        <v>1507</v>
      </c>
      <c r="D274" s="17" t="s">
        <v>1508</v>
      </c>
      <c r="E274" s="18">
        <v>5</v>
      </c>
      <c r="F274" s="18" t="s">
        <v>126</v>
      </c>
      <c r="G274" s="18" t="s">
        <v>88</v>
      </c>
      <c r="H274" s="18" t="s">
        <v>230</v>
      </c>
      <c r="I274" s="18" t="s">
        <v>70</v>
      </c>
      <c r="J274" s="18" t="s">
        <v>104</v>
      </c>
      <c r="K274" s="19" t="s">
        <v>279</v>
      </c>
      <c r="L274" s="18" t="s">
        <v>155</v>
      </c>
      <c r="M274" s="18" t="s">
        <v>106</v>
      </c>
      <c r="N274" s="18" t="s">
        <v>73</v>
      </c>
      <c r="O274" s="19" t="s">
        <v>74</v>
      </c>
      <c r="P274" s="18" t="s">
        <v>73</v>
      </c>
      <c r="Q274" s="19" t="s">
        <v>75</v>
      </c>
      <c r="R274" s="18" t="s">
        <v>74</v>
      </c>
      <c r="S274" s="18" t="s">
        <v>73</v>
      </c>
      <c r="T274" s="19" t="s">
        <v>73</v>
      </c>
      <c r="U274" s="18" t="s">
        <v>1506</v>
      </c>
      <c r="V274" s="18" t="s">
        <v>74</v>
      </c>
      <c r="W274" s="18" t="s">
        <v>129</v>
      </c>
      <c r="X274" s="18" t="s">
        <v>1509</v>
      </c>
      <c r="Y274" s="18" t="s">
        <v>78</v>
      </c>
      <c r="Z274" s="18" t="s">
        <v>73</v>
      </c>
      <c r="AA274" s="18" t="s">
        <v>119</v>
      </c>
      <c r="AB274" s="18" t="s">
        <v>94</v>
      </c>
      <c r="AC274" s="18" t="s">
        <v>95</v>
      </c>
      <c r="AD274" s="18" t="s">
        <v>73</v>
      </c>
      <c r="AE274" s="20"/>
      <c r="AF274" s="20"/>
      <c r="AG274" s="20"/>
      <c r="AH274" s="20"/>
    </row>
    <row r="275" spans="1:34" x14ac:dyDescent="0.2">
      <c r="A275" s="17" t="s">
        <v>1502</v>
      </c>
      <c r="B275" s="17" t="s">
        <v>861</v>
      </c>
      <c r="C275" s="17" t="s">
        <v>1510</v>
      </c>
      <c r="D275" s="17" t="s">
        <v>1511</v>
      </c>
      <c r="E275" s="18">
        <v>4</v>
      </c>
      <c r="F275" s="18" t="s">
        <v>126</v>
      </c>
      <c r="G275" s="18" t="s">
        <v>88</v>
      </c>
      <c r="H275" s="18" t="s">
        <v>69</v>
      </c>
      <c r="I275" s="18" t="s">
        <v>70</v>
      </c>
      <c r="J275" s="18" t="s">
        <v>104</v>
      </c>
      <c r="K275" s="18" t="s">
        <v>79</v>
      </c>
      <c r="L275" s="18" t="s">
        <v>211</v>
      </c>
      <c r="M275" s="18" t="s">
        <v>107</v>
      </c>
      <c r="N275" s="18" t="s">
        <v>73</v>
      </c>
      <c r="O275" s="19" t="s">
        <v>74</v>
      </c>
      <c r="P275" s="18" t="s">
        <v>73</v>
      </c>
      <c r="Q275" s="18" t="s">
        <v>75</v>
      </c>
      <c r="R275" s="18" t="s">
        <v>74</v>
      </c>
      <c r="S275" s="18" t="s">
        <v>73</v>
      </c>
      <c r="T275" s="18" t="s">
        <v>73</v>
      </c>
      <c r="U275" s="18" t="s">
        <v>1506</v>
      </c>
      <c r="V275" s="18" t="s">
        <v>74</v>
      </c>
      <c r="W275" s="18" t="s">
        <v>206</v>
      </c>
      <c r="X275" s="18" t="s">
        <v>1512</v>
      </c>
      <c r="Y275" s="18" t="s">
        <v>78</v>
      </c>
      <c r="Z275" s="18" t="s">
        <v>73</v>
      </c>
      <c r="AA275" s="18" t="s">
        <v>119</v>
      </c>
      <c r="AB275" s="18" t="s">
        <v>94</v>
      </c>
      <c r="AC275" s="18" t="s">
        <v>95</v>
      </c>
      <c r="AD275" s="18" t="s">
        <v>73</v>
      </c>
      <c r="AE275" s="20"/>
      <c r="AF275" s="20"/>
      <c r="AG275" s="20"/>
      <c r="AH275" s="20"/>
    </row>
    <row r="276" spans="1:34" ht="25.5" x14ac:dyDescent="0.2">
      <c r="A276" s="17" t="s">
        <v>1513</v>
      </c>
      <c r="B276" s="17" t="s">
        <v>1514</v>
      </c>
      <c r="C276" s="17" t="s">
        <v>1515</v>
      </c>
      <c r="D276" s="17" t="s">
        <v>1516</v>
      </c>
      <c r="E276" s="18">
        <v>3</v>
      </c>
      <c r="F276" s="18" t="s">
        <v>126</v>
      </c>
      <c r="G276" s="18" t="s">
        <v>88</v>
      </c>
      <c r="H276" s="18" t="s">
        <v>373</v>
      </c>
      <c r="I276" s="18" t="s">
        <v>70</v>
      </c>
      <c r="J276" s="18" t="s">
        <v>104</v>
      </c>
      <c r="K276" s="18" t="s">
        <v>79</v>
      </c>
      <c r="L276" s="18" t="s">
        <v>211</v>
      </c>
      <c r="M276" s="18" t="s">
        <v>107</v>
      </c>
      <c r="N276" s="18" t="s">
        <v>73</v>
      </c>
      <c r="O276" s="18" t="s">
        <v>131</v>
      </c>
      <c r="P276" s="18" t="s">
        <v>73</v>
      </c>
      <c r="Q276" s="18" t="s">
        <v>75</v>
      </c>
      <c r="R276" s="18" t="s">
        <v>74</v>
      </c>
      <c r="S276" s="18" t="s">
        <v>73</v>
      </c>
      <c r="T276" s="18" t="s">
        <v>73</v>
      </c>
      <c r="U276" s="18" t="s">
        <v>1506</v>
      </c>
      <c r="V276" s="18" t="s">
        <v>74</v>
      </c>
      <c r="W276" s="18" t="s">
        <v>158</v>
      </c>
      <c r="X276" s="18" t="s">
        <v>1512</v>
      </c>
      <c r="Y276" s="18" t="s">
        <v>78</v>
      </c>
      <c r="Z276" s="18" t="s">
        <v>73</v>
      </c>
      <c r="AA276" s="18" t="s">
        <v>119</v>
      </c>
      <c r="AB276" s="18" t="s">
        <v>94</v>
      </c>
      <c r="AC276" s="18" t="s">
        <v>95</v>
      </c>
      <c r="AD276" s="18" t="s">
        <v>73</v>
      </c>
      <c r="AE276" s="20"/>
      <c r="AF276" s="20"/>
      <c r="AG276" s="20"/>
      <c r="AH276" s="20"/>
    </row>
    <row r="277" spans="1:34" x14ac:dyDescent="0.2">
      <c r="A277" s="17" t="s">
        <v>1517</v>
      </c>
      <c r="B277" s="17" t="s">
        <v>861</v>
      </c>
      <c r="C277" s="17" t="s">
        <v>1518</v>
      </c>
      <c r="D277" s="21" t="s">
        <v>1519</v>
      </c>
      <c r="E277" s="18" t="s">
        <v>919</v>
      </c>
      <c r="F277" s="18" t="s">
        <v>101</v>
      </c>
      <c r="G277" s="18" t="s">
        <v>88</v>
      </c>
      <c r="H277" s="18" t="s">
        <v>131</v>
      </c>
      <c r="I277" s="18" t="s">
        <v>70</v>
      </c>
      <c r="J277" s="18" t="s">
        <v>75</v>
      </c>
      <c r="K277" s="18" t="s">
        <v>93</v>
      </c>
      <c r="L277" s="18">
        <v>15</v>
      </c>
      <c r="M277" s="18">
        <v>3</v>
      </c>
      <c r="N277" s="18" t="s">
        <v>73</v>
      </c>
      <c r="O277" s="18" t="s">
        <v>73</v>
      </c>
      <c r="P277" s="18" t="s">
        <v>94</v>
      </c>
      <c r="Q277" s="18" t="s">
        <v>78</v>
      </c>
      <c r="R277" s="18" t="s">
        <v>73</v>
      </c>
      <c r="S277" s="18" t="s">
        <v>74</v>
      </c>
      <c r="T277" s="18" t="s">
        <v>73</v>
      </c>
      <c r="U277" s="18" t="s">
        <v>1520</v>
      </c>
      <c r="V277" s="18" t="s">
        <v>74</v>
      </c>
      <c r="W277" s="18" t="s">
        <v>158</v>
      </c>
      <c r="X277" s="18" t="s">
        <v>109</v>
      </c>
      <c r="Y277" s="18" t="s">
        <v>78</v>
      </c>
      <c r="Z277" s="18" t="s">
        <v>71</v>
      </c>
      <c r="AA277" s="18" t="s">
        <v>119</v>
      </c>
      <c r="AB277" s="18" t="s">
        <v>1320</v>
      </c>
      <c r="AC277" s="18" t="s">
        <v>1521</v>
      </c>
      <c r="AD277" s="18" t="s">
        <v>78</v>
      </c>
      <c r="AE277" s="20"/>
      <c r="AF277" s="17" t="s">
        <v>1522</v>
      </c>
      <c r="AG277" s="20"/>
      <c r="AH277" s="20"/>
    </row>
    <row r="278" spans="1:34" x14ac:dyDescent="0.2">
      <c r="A278" s="17" t="s">
        <v>1523</v>
      </c>
      <c r="B278" s="17" t="s">
        <v>1524</v>
      </c>
      <c r="C278" s="17" t="s">
        <v>1525</v>
      </c>
      <c r="D278" s="17" t="s">
        <v>1526</v>
      </c>
      <c r="E278" s="18">
        <v>4</v>
      </c>
      <c r="F278" s="18" t="s">
        <v>126</v>
      </c>
      <c r="G278" s="18" t="s">
        <v>102</v>
      </c>
      <c r="H278" s="18" t="s">
        <v>230</v>
      </c>
      <c r="I278" s="18" t="s">
        <v>70</v>
      </c>
      <c r="J278" s="18" t="s">
        <v>104</v>
      </c>
      <c r="K278" s="18" t="s">
        <v>79</v>
      </c>
      <c r="L278" s="18" t="s">
        <v>211</v>
      </c>
      <c r="M278" s="18" t="s">
        <v>168</v>
      </c>
      <c r="N278" s="18" t="s">
        <v>73</v>
      </c>
      <c r="O278" s="18" t="s">
        <v>73</v>
      </c>
      <c r="P278" s="18" t="s">
        <v>73</v>
      </c>
      <c r="Q278" s="18" t="s">
        <v>75</v>
      </c>
      <c r="R278" s="18" t="s">
        <v>74</v>
      </c>
      <c r="S278" s="18" t="s">
        <v>73</v>
      </c>
      <c r="T278" s="18" t="s">
        <v>73</v>
      </c>
      <c r="U278" s="18" t="s">
        <v>73</v>
      </c>
      <c r="V278" s="18" t="s">
        <v>73</v>
      </c>
      <c r="W278" s="18" t="s">
        <v>158</v>
      </c>
      <c r="X278" s="18" t="s">
        <v>171</v>
      </c>
      <c r="Y278" s="18" t="s">
        <v>78</v>
      </c>
      <c r="Z278" s="18" t="s">
        <v>73</v>
      </c>
      <c r="AA278" s="18" t="s">
        <v>93</v>
      </c>
      <c r="AB278" s="18" t="s">
        <v>94</v>
      </c>
      <c r="AC278" s="18" t="s">
        <v>148</v>
      </c>
      <c r="AD278" s="18" t="s">
        <v>73</v>
      </c>
      <c r="AE278" s="17" t="s">
        <v>1527</v>
      </c>
      <c r="AF278" s="20"/>
      <c r="AG278" s="20"/>
      <c r="AH278" s="20"/>
    </row>
    <row r="279" spans="1:34" ht="38.25" x14ac:dyDescent="0.2">
      <c r="A279" s="21" t="s">
        <v>1528</v>
      </c>
      <c r="B279" s="21" t="s">
        <v>1529</v>
      </c>
      <c r="C279" s="21" t="s">
        <v>1528</v>
      </c>
      <c r="D279" s="21" t="s">
        <v>1530</v>
      </c>
      <c r="E279" s="19">
        <v>5</v>
      </c>
      <c r="F279" s="18"/>
      <c r="G279" s="18"/>
      <c r="H279" s="18"/>
      <c r="I279" s="18"/>
      <c r="J279" s="18"/>
      <c r="K279" s="18"/>
      <c r="L279" s="18"/>
      <c r="M279" s="18"/>
      <c r="N279" s="18"/>
      <c r="O279" s="18"/>
      <c r="P279" s="18"/>
      <c r="Q279" s="18"/>
      <c r="R279" s="18"/>
      <c r="S279" s="18"/>
      <c r="T279" s="18"/>
      <c r="U279" s="19"/>
      <c r="V279" s="19"/>
      <c r="W279" s="18"/>
      <c r="X279" s="18"/>
      <c r="Y279" s="18"/>
      <c r="Z279" s="18"/>
      <c r="AA279" s="18"/>
      <c r="AB279" s="18"/>
      <c r="AC279" s="18"/>
      <c r="AD279" s="18"/>
      <c r="AE279" s="21"/>
      <c r="AF279" s="20"/>
      <c r="AG279" s="28" t="s">
        <v>1531</v>
      </c>
      <c r="AH279" s="28" t="s">
        <v>1532</v>
      </c>
    </row>
    <row r="280" spans="1:34" x14ac:dyDescent="0.2">
      <c r="A280" s="17" t="s">
        <v>1533</v>
      </c>
      <c r="B280" s="21" t="s">
        <v>1534</v>
      </c>
      <c r="C280" s="21" t="s">
        <v>1535</v>
      </c>
      <c r="D280" s="21" t="s">
        <v>1536</v>
      </c>
      <c r="E280" s="18">
        <v>4</v>
      </c>
      <c r="F280" s="18" t="s">
        <v>126</v>
      </c>
      <c r="G280" s="18" t="s">
        <v>229</v>
      </c>
      <c r="H280" s="18" t="s">
        <v>1537</v>
      </c>
      <c r="I280" s="18" t="s">
        <v>70</v>
      </c>
      <c r="J280" s="18" t="s">
        <v>104</v>
      </c>
      <c r="K280" s="18" t="s">
        <v>1035</v>
      </c>
      <c r="L280" s="18" t="s">
        <v>248</v>
      </c>
      <c r="M280" s="18" t="s">
        <v>107</v>
      </c>
      <c r="N280" s="18" t="s">
        <v>73</v>
      </c>
      <c r="O280" s="18" t="s">
        <v>73</v>
      </c>
      <c r="P280" s="18" t="s">
        <v>73</v>
      </c>
      <c r="Q280" s="18" t="s">
        <v>75</v>
      </c>
      <c r="R280" s="18" t="s">
        <v>74</v>
      </c>
      <c r="S280" s="18" t="s">
        <v>73</v>
      </c>
      <c r="T280" s="18" t="s">
        <v>73</v>
      </c>
      <c r="U280" s="19" t="s">
        <v>243</v>
      </c>
      <c r="V280" s="19" t="s">
        <v>74</v>
      </c>
      <c r="W280" s="18" t="s">
        <v>129</v>
      </c>
      <c r="X280" s="18" t="s">
        <v>171</v>
      </c>
      <c r="Y280" s="18" t="s">
        <v>78</v>
      </c>
      <c r="Z280" s="18" t="s">
        <v>73</v>
      </c>
      <c r="AA280" s="18" t="s">
        <v>119</v>
      </c>
      <c r="AB280" s="18" t="s">
        <v>94</v>
      </c>
      <c r="AC280" s="18" t="s">
        <v>1538</v>
      </c>
      <c r="AD280" s="18" t="s">
        <v>73</v>
      </c>
      <c r="AE280" s="21" t="s">
        <v>1539</v>
      </c>
      <c r="AF280" s="20"/>
      <c r="AG280" s="20"/>
      <c r="AH280" s="20"/>
    </row>
  </sheetData>
  <mergeCells count="8">
    <mergeCell ref="W1:Z1"/>
    <mergeCell ref="AA1:AD1"/>
    <mergeCell ref="AE1:AG1"/>
    <mergeCell ref="A1:D1"/>
    <mergeCell ref="E1:I1"/>
    <mergeCell ref="J1:M1"/>
    <mergeCell ref="N1:T1"/>
    <mergeCell ref="U1:V1"/>
  </mergeCells>
  <hyperlinks>
    <hyperlink ref="AH15" r:id="rId1" xr:uid="{00000000-0004-0000-0100-000000000000}"/>
    <hyperlink ref="AF59" r:id="rId2" xr:uid="{00000000-0004-0000-0100-000001000000}"/>
    <hyperlink ref="AH74" r:id="rId3" xr:uid="{00000000-0004-0000-0100-000002000000}"/>
    <hyperlink ref="AH75" r:id="rId4" xr:uid="{00000000-0004-0000-0100-000003000000}"/>
    <hyperlink ref="AH76" r:id="rId5" xr:uid="{00000000-0004-0000-0100-000004000000}"/>
    <hyperlink ref="AG77" r:id="rId6" xr:uid="{00000000-0004-0000-0100-000005000000}"/>
    <hyperlink ref="AH78" r:id="rId7" xr:uid="{00000000-0004-0000-0100-000006000000}"/>
    <hyperlink ref="AH88" r:id="rId8" xr:uid="{00000000-0004-0000-0100-000007000000}"/>
    <hyperlink ref="AH101" r:id="rId9" xr:uid="{00000000-0004-0000-0100-000008000000}"/>
    <hyperlink ref="AH125" r:id="rId10" xr:uid="{00000000-0004-0000-0100-000009000000}"/>
    <hyperlink ref="AH131" r:id="rId11" xr:uid="{00000000-0004-0000-0100-00000A000000}"/>
    <hyperlink ref="AH237" r:id="rId12" xr:uid="{00000000-0004-0000-0100-00000B000000}"/>
    <hyperlink ref="AH238" r:id="rId13" xr:uid="{00000000-0004-0000-0100-00000C000000}"/>
    <hyperlink ref="AG240" r:id="rId14" xr:uid="{00000000-0004-0000-0100-00000D000000}"/>
    <hyperlink ref="AH240" r:id="rId15" xr:uid="{00000000-0004-0000-0100-00000E000000}"/>
    <hyperlink ref="AF247" r:id="rId16" xr:uid="{00000000-0004-0000-0100-00000F000000}"/>
    <hyperlink ref="AG279" r:id="rId17" xr:uid="{00000000-0004-0000-0100-000010000000}"/>
    <hyperlink ref="AH279" r:id="rId18" xr:uid="{00000000-0004-0000-0100-000011000000}"/>
  </hyperlinks>
  <pageMargins left="0.7" right="0.7" top="0.75" bottom="0.75" header="0.3" footer="0.3"/>
  <pageSetup orientation="portrait" r:id="rId19"/>
  <legacyDrawing r:id="rId2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K43"/>
  <sheetViews>
    <sheetView workbookViewId="0">
      <selection activeCell="E4" sqref="E4"/>
    </sheetView>
  </sheetViews>
  <sheetFormatPr defaultColWidth="14.42578125" defaultRowHeight="12.75" customHeight="1" x14ac:dyDescent="0.2"/>
  <cols>
    <col min="1" max="1" width="22.28515625" customWidth="1"/>
    <col min="2" max="2" width="24.140625" customWidth="1"/>
    <col min="3" max="20" width="17.28515625" customWidth="1"/>
  </cols>
  <sheetData>
    <row r="1" spans="1:11" ht="15" x14ac:dyDescent="0.35">
      <c r="A1" s="142" t="s">
        <v>0</v>
      </c>
      <c r="B1" s="138"/>
      <c r="C1" s="138"/>
      <c r="D1" s="138"/>
      <c r="E1" s="138"/>
      <c r="F1" s="138"/>
      <c r="G1" s="138"/>
      <c r="H1" s="138"/>
      <c r="I1" s="138"/>
      <c r="J1" s="138"/>
    </row>
    <row r="2" spans="1:11" ht="12.75" customHeight="1" x14ac:dyDescent="0.2">
      <c r="A2" s="143" t="s">
        <v>2490</v>
      </c>
      <c r="B2" s="138"/>
      <c r="C2" s="138"/>
      <c r="D2" s="138"/>
      <c r="E2" s="138"/>
      <c r="F2" s="138"/>
      <c r="G2" s="138"/>
      <c r="H2" s="138"/>
    </row>
    <row r="3" spans="1:11" x14ac:dyDescent="0.2">
      <c r="A3" s="141" t="s">
        <v>1</v>
      </c>
      <c r="B3" s="138"/>
      <c r="C3" s="138"/>
      <c r="D3" s="138"/>
      <c r="E3" s="138"/>
      <c r="F3" s="138"/>
      <c r="G3" s="138"/>
      <c r="H3" s="138"/>
      <c r="I3" s="138"/>
      <c r="J3" s="138"/>
      <c r="K3" s="138"/>
    </row>
    <row r="5" spans="1:11" ht="56.25" customHeight="1" x14ac:dyDescent="0.2">
      <c r="A5" s="140" t="s">
        <v>2</v>
      </c>
      <c r="B5" s="138"/>
      <c r="C5" s="138"/>
      <c r="D5" s="138"/>
      <c r="E5" s="138"/>
      <c r="F5" s="138"/>
      <c r="G5" s="138"/>
      <c r="H5" s="138"/>
      <c r="I5" s="138"/>
      <c r="J5" s="138"/>
    </row>
    <row r="6" spans="1:11" ht="35.25" customHeight="1" x14ac:dyDescent="0.2">
      <c r="A6" s="144" t="s">
        <v>3</v>
      </c>
      <c r="B6" s="138"/>
      <c r="C6" s="138"/>
      <c r="D6" s="138"/>
      <c r="E6" s="138"/>
      <c r="F6" s="138"/>
      <c r="G6" s="138"/>
      <c r="H6" s="138"/>
      <c r="I6" s="138"/>
      <c r="J6" s="138"/>
    </row>
    <row r="7" spans="1:11" ht="141" customHeight="1" x14ac:dyDescent="0.2">
      <c r="A7" s="140" t="s">
        <v>4</v>
      </c>
      <c r="B7" s="138"/>
      <c r="C7" s="138"/>
      <c r="D7" s="138"/>
      <c r="E7" s="138"/>
      <c r="F7" s="138"/>
      <c r="G7" s="138"/>
      <c r="H7" s="138"/>
      <c r="I7" s="138"/>
      <c r="J7" s="138"/>
    </row>
    <row r="8" spans="1:11" ht="179.25" customHeight="1" x14ac:dyDescent="0.2">
      <c r="A8" s="140" t="s">
        <v>5</v>
      </c>
      <c r="B8" s="138"/>
      <c r="C8" s="138"/>
      <c r="D8" s="138"/>
      <c r="E8" s="138"/>
      <c r="F8" s="138"/>
      <c r="G8" s="138"/>
      <c r="H8" s="138"/>
      <c r="I8" s="138"/>
      <c r="J8" s="138"/>
    </row>
    <row r="10" spans="1:11" x14ac:dyDescent="0.2">
      <c r="A10" s="141" t="s">
        <v>6</v>
      </c>
      <c r="B10" s="138"/>
      <c r="C10" s="138"/>
      <c r="D10" s="138"/>
    </row>
    <row r="12" spans="1:11" x14ac:dyDescent="0.2">
      <c r="A12" s="139" t="s">
        <v>7</v>
      </c>
      <c r="B12" s="138"/>
      <c r="C12" s="138"/>
    </row>
    <row r="13" spans="1:11" x14ac:dyDescent="0.2">
      <c r="A13" s="139" t="s">
        <v>8</v>
      </c>
      <c r="B13" s="138"/>
      <c r="C13" s="138"/>
    </row>
    <row r="14" spans="1:11" ht="12" customHeight="1" x14ac:dyDescent="0.2">
      <c r="A14" s="139" t="s">
        <v>9</v>
      </c>
      <c r="B14" s="138"/>
      <c r="C14" s="138"/>
    </row>
    <row r="15" spans="1:11" x14ac:dyDescent="0.2">
      <c r="A15" s="139" t="s">
        <v>10</v>
      </c>
      <c r="B15" s="138"/>
      <c r="C15" s="138"/>
    </row>
    <row r="16" spans="1:11" x14ac:dyDescent="0.2">
      <c r="A16" s="139" t="s">
        <v>11</v>
      </c>
      <c r="B16" s="138"/>
      <c r="C16" s="138"/>
    </row>
    <row r="17" spans="1:3" x14ac:dyDescent="0.2">
      <c r="A17" s="139" t="s">
        <v>12</v>
      </c>
      <c r="B17" s="138"/>
      <c r="C17" s="138"/>
    </row>
    <row r="18" spans="1:3" x14ac:dyDescent="0.2">
      <c r="A18" s="139" t="s">
        <v>13</v>
      </c>
      <c r="B18" s="138"/>
      <c r="C18" s="138"/>
    </row>
    <row r="19" spans="1:3" x14ac:dyDescent="0.2">
      <c r="A19" s="139" t="s">
        <v>14</v>
      </c>
      <c r="B19" s="138"/>
      <c r="C19" s="138"/>
    </row>
    <row r="20" spans="1:3" x14ac:dyDescent="0.2">
      <c r="A20" s="139" t="s">
        <v>15</v>
      </c>
      <c r="B20" s="138"/>
      <c r="C20" s="138"/>
    </row>
    <row r="21" spans="1:3" x14ac:dyDescent="0.2">
      <c r="A21" s="139" t="s">
        <v>16</v>
      </c>
      <c r="B21" s="138"/>
      <c r="C21" s="138"/>
    </row>
    <row r="22" spans="1:3" x14ac:dyDescent="0.2">
      <c r="A22" s="139" t="s">
        <v>17</v>
      </c>
      <c r="B22" s="138"/>
      <c r="C22" s="138"/>
    </row>
    <row r="23" spans="1:3" x14ac:dyDescent="0.2">
      <c r="A23" s="139" t="s">
        <v>18</v>
      </c>
      <c r="B23" s="138"/>
      <c r="C23" s="138"/>
    </row>
    <row r="24" spans="1:3" x14ac:dyDescent="0.2">
      <c r="A24" s="139" t="s">
        <v>19</v>
      </c>
      <c r="B24" s="138"/>
      <c r="C24" s="138"/>
    </row>
    <row r="25" spans="1:3" ht="12.75" customHeight="1" x14ac:dyDescent="0.2">
      <c r="A25" s="138"/>
      <c r="B25" s="138"/>
      <c r="C25" s="138"/>
    </row>
    <row r="26" spans="1:3" ht="12.75" customHeight="1" x14ac:dyDescent="0.2">
      <c r="A26" s="138"/>
      <c r="B26" s="138"/>
      <c r="C26" s="138"/>
    </row>
    <row r="27" spans="1:3" ht="12.75" customHeight="1" x14ac:dyDescent="0.2">
      <c r="A27" s="138"/>
      <c r="B27" s="138"/>
      <c r="C27" s="138"/>
    </row>
    <row r="28" spans="1:3" ht="12.75" customHeight="1" x14ac:dyDescent="0.2">
      <c r="A28" s="138"/>
      <c r="B28" s="138"/>
      <c r="C28" s="138"/>
    </row>
    <row r="29" spans="1:3" ht="12.75" customHeight="1" x14ac:dyDescent="0.2">
      <c r="A29" s="138"/>
      <c r="B29" s="138"/>
      <c r="C29" s="138"/>
    </row>
    <row r="30" spans="1:3" ht="12.75" customHeight="1" x14ac:dyDescent="0.2">
      <c r="A30" s="138"/>
      <c r="B30" s="138"/>
      <c r="C30" s="138"/>
    </row>
    <row r="31" spans="1:3" ht="12.75" customHeight="1" x14ac:dyDescent="0.2">
      <c r="A31" s="138"/>
      <c r="B31" s="138"/>
      <c r="C31" s="138"/>
    </row>
    <row r="32" spans="1:3" ht="12.75" customHeight="1" x14ac:dyDescent="0.2">
      <c r="A32" s="138"/>
      <c r="B32" s="138"/>
      <c r="C32" s="138"/>
    </row>
    <row r="33" spans="1:3" ht="12.75" customHeight="1" x14ac:dyDescent="0.2">
      <c r="A33" s="138"/>
      <c r="B33" s="138"/>
      <c r="C33" s="138"/>
    </row>
    <row r="34" spans="1:3" ht="12.75" customHeight="1" x14ac:dyDescent="0.2">
      <c r="A34" s="138"/>
      <c r="B34" s="138"/>
      <c r="C34" s="138"/>
    </row>
    <row r="35" spans="1:3" ht="12.75" customHeight="1" x14ac:dyDescent="0.2">
      <c r="A35" s="138"/>
      <c r="B35" s="138"/>
      <c r="C35" s="138"/>
    </row>
    <row r="36" spans="1:3" ht="12.75" customHeight="1" x14ac:dyDescent="0.2">
      <c r="A36" s="138"/>
      <c r="B36" s="138"/>
      <c r="C36" s="138"/>
    </row>
    <row r="37" spans="1:3" ht="12.75" customHeight="1" x14ac:dyDescent="0.2">
      <c r="A37" s="138"/>
      <c r="B37" s="138"/>
      <c r="C37" s="138"/>
    </row>
    <row r="38" spans="1:3" ht="12.75" customHeight="1" x14ac:dyDescent="0.2">
      <c r="A38" s="138"/>
      <c r="B38" s="138"/>
      <c r="C38" s="138"/>
    </row>
    <row r="39" spans="1:3" ht="12.75" customHeight="1" x14ac:dyDescent="0.2">
      <c r="A39" s="138"/>
      <c r="B39" s="138"/>
      <c r="C39" s="138"/>
    </row>
    <row r="40" spans="1:3" ht="12.75" customHeight="1" x14ac:dyDescent="0.2">
      <c r="A40" s="138"/>
      <c r="B40" s="138"/>
      <c r="C40" s="138"/>
    </row>
    <row r="41" spans="1:3" ht="12.75" customHeight="1" x14ac:dyDescent="0.2">
      <c r="A41" s="138"/>
      <c r="B41" s="138"/>
      <c r="C41" s="138"/>
    </row>
    <row r="42" spans="1:3" ht="12.75" customHeight="1" x14ac:dyDescent="0.2">
      <c r="A42" s="138"/>
      <c r="B42" s="138"/>
      <c r="C42" s="138"/>
    </row>
    <row r="43" spans="1:3" ht="12.75" customHeight="1" x14ac:dyDescent="0.2">
      <c r="A43" s="138"/>
      <c r="B43" s="138"/>
      <c r="C43" s="138"/>
    </row>
  </sheetData>
  <mergeCells count="40">
    <mergeCell ref="A1:J1"/>
    <mergeCell ref="A2:H2"/>
    <mergeCell ref="A3:K3"/>
    <mergeCell ref="A5:J5"/>
    <mergeCell ref="A6:J6"/>
    <mergeCell ref="A7:J7"/>
    <mergeCell ref="A8:J8"/>
    <mergeCell ref="A10:D10"/>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9:C39"/>
    <mergeCell ref="A40:C40"/>
    <mergeCell ref="A41:C41"/>
    <mergeCell ref="A42:C42"/>
    <mergeCell ref="A43:C43"/>
    <mergeCell ref="A32:C32"/>
    <mergeCell ref="A33:C33"/>
    <mergeCell ref="A34:C34"/>
    <mergeCell ref="A35:C35"/>
    <mergeCell ref="A36:C36"/>
    <mergeCell ref="A37:C37"/>
    <mergeCell ref="A38:C38"/>
  </mergeCells>
  <hyperlinks>
    <hyperlink ref="A2" r:id="rId1" xr:uid="{361BD3F7-C86C-4F5B-A142-21FA5E0478E4}"/>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D96"/>
  <sheetViews>
    <sheetView workbookViewId="0">
      <selection activeCell="B9" sqref="B9"/>
    </sheetView>
  </sheetViews>
  <sheetFormatPr defaultColWidth="14.42578125" defaultRowHeight="12.75" customHeight="1" x14ac:dyDescent="0.2"/>
  <cols>
    <col min="1" max="1" width="27.140625" customWidth="1"/>
    <col min="2" max="2" width="104.7109375" customWidth="1"/>
    <col min="3" max="3" width="72" customWidth="1"/>
    <col min="4" max="20" width="17.28515625" customWidth="1"/>
  </cols>
  <sheetData>
    <row r="1" spans="1:3" x14ac:dyDescent="0.2">
      <c r="A1" s="33" t="s">
        <v>1540</v>
      </c>
      <c r="B1" s="34" t="s">
        <v>1541</v>
      </c>
      <c r="C1" s="35"/>
    </row>
    <row r="2" spans="1:3" x14ac:dyDescent="0.2">
      <c r="A2" s="36" t="s">
        <v>1542</v>
      </c>
      <c r="B2" s="37" t="s">
        <v>1543</v>
      </c>
      <c r="C2" s="35"/>
    </row>
    <row r="3" spans="1:3" x14ac:dyDescent="0.2">
      <c r="A3" s="36" t="s">
        <v>1544</v>
      </c>
      <c r="B3" s="37" t="s">
        <v>1545</v>
      </c>
      <c r="C3" s="35"/>
    </row>
    <row r="4" spans="1:3" x14ac:dyDescent="0.2">
      <c r="A4" s="36" t="s">
        <v>1546</v>
      </c>
      <c r="B4" s="70" t="s">
        <v>1547</v>
      </c>
      <c r="C4" s="35"/>
    </row>
    <row r="5" spans="1:3" x14ac:dyDescent="0.2">
      <c r="A5" s="36" t="s">
        <v>1548</v>
      </c>
      <c r="B5" s="37" t="s">
        <v>1549</v>
      </c>
      <c r="C5" s="35"/>
    </row>
    <row r="6" spans="1:3" x14ac:dyDescent="0.2">
      <c r="A6" s="36" t="s">
        <v>1550</v>
      </c>
      <c r="B6" s="38" t="s">
        <v>1551</v>
      </c>
    </row>
    <row r="7" spans="1:3" x14ac:dyDescent="0.2">
      <c r="A7" s="36" t="s">
        <v>1552</v>
      </c>
      <c r="B7" s="37" t="s">
        <v>1553</v>
      </c>
      <c r="C7" s="35"/>
    </row>
    <row r="8" spans="1:3" x14ac:dyDescent="0.2">
      <c r="A8" s="36" t="s">
        <v>1554</v>
      </c>
      <c r="B8" s="38" t="s">
        <v>1555</v>
      </c>
      <c r="C8" s="35"/>
    </row>
    <row r="9" spans="1:3" x14ac:dyDescent="0.2">
      <c r="A9" s="36" t="s">
        <v>1556</v>
      </c>
      <c r="B9" s="38" t="s">
        <v>1557</v>
      </c>
      <c r="C9" s="35"/>
    </row>
    <row r="10" spans="1:3" x14ac:dyDescent="0.2">
      <c r="A10" s="36" t="s">
        <v>1558</v>
      </c>
      <c r="B10" s="38" t="s">
        <v>1559</v>
      </c>
      <c r="C10" s="35"/>
    </row>
    <row r="11" spans="1:3" x14ac:dyDescent="0.2">
      <c r="A11" s="36" t="s">
        <v>1560</v>
      </c>
      <c r="B11" s="38" t="s">
        <v>1561</v>
      </c>
      <c r="C11" s="35"/>
    </row>
    <row r="12" spans="1:3" x14ac:dyDescent="0.2">
      <c r="A12" s="36" t="s">
        <v>1562</v>
      </c>
      <c r="B12" s="38" t="s">
        <v>1563</v>
      </c>
      <c r="C12" s="35"/>
    </row>
    <row r="13" spans="1:3" ht="25.5" x14ac:dyDescent="0.2">
      <c r="A13" s="36" t="s">
        <v>1564</v>
      </c>
      <c r="B13" s="38" t="s">
        <v>1565</v>
      </c>
      <c r="C13" s="35"/>
    </row>
    <row r="14" spans="1:3" x14ac:dyDescent="0.2">
      <c r="A14" s="36" t="s">
        <v>1566</v>
      </c>
      <c r="B14" s="38" t="s">
        <v>1567</v>
      </c>
      <c r="C14" s="35"/>
    </row>
    <row r="15" spans="1:3" x14ac:dyDescent="0.2">
      <c r="A15" s="36" t="s">
        <v>1568</v>
      </c>
      <c r="B15" s="38" t="s">
        <v>1569</v>
      </c>
      <c r="C15" s="35"/>
    </row>
    <row r="16" spans="1:3" x14ac:dyDescent="0.2">
      <c r="A16" s="36" t="s">
        <v>1570</v>
      </c>
      <c r="B16" s="38" t="s">
        <v>1571</v>
      </c>
      <c r="C16" s="39" t="s">
        <v>1572</v>
      </c>
    </row>
    <row r="17" spans="1:4" x14ac:dyDescent="0.2">
      <c r="A17" s="40" t="s">
        <v>1573</v>
      </c>
      <c r="B17" s="41" t="s">
        <v>1574</v>
      </c>
      <c r="C17" s="35"/>
    </row>
    <row r="18" spans="1:4" x14ac:dyDescent="0.2">
      <c r="A18" s="42"/>
      <c r="B18" s="42"/>
    </row>
    <row r="19" spans="1:4" ht="13.5" x14ac:dyDescent="0.25">
      <c r="A19" s="145" t="s">
        <v>1575</v>
      </c>
      <c r="B19" s="138"/>
      <c r="C19" s="138"/>
      <c r="D19" s="138"/>
    </row>
    <row r="20" spans="1:4" ht="12.75" customHeight="1" x14ac:dyDescent="0.2">
      <c r="A20" s="138"/>
      <c r="B20" s="138"/>
      <c r="C20" s="138"/>
      <c r="D20" s="138"/>
    </row>
    <row r="21" spans="1:4" x14ac:dyDescent="0.2">
      <c r="A21" s="139" t="s">
        <v>1576</v>
      </c>
      <c r="B21" s="138"/>
      <c r="C21" s="138"/>
      <c r="D21" s="138"/>
    </row>
    <row r="22" spans="1:4" ht="12.75" customHeight="1" x14ac:dyDescent="0.2">
      <c r="A22" s="138"/>
      <c r="B22" s="138"/>
      <c r="C22" s="138"/>
      <c r="D22" s="138"/>
    </row>
    <row r="23" spans="1:4" ht="13.5" x14ac:dyDescent="0.25">
      <c r="A23" s="145" t="s">
        <v>1577</v>
      </c>
      <c r="B23" s="138"/>
      <c r="C23" s="138"/>
      <c r="D23" s="138"/>
    </row>
    <row r="24" spans="1:4" ht="12.75" customHeight="1" x14ac:dyDescent="0.2">
      <c r="A24" s="138"/>
      <c r="B24" s="138"/>
      <c r="C24" s="138"/>
      <c r="D24" s="138"/>
    </row>
    <row r="25" spans="1:4" x14ac:dyDescent="0.2">
      <c r="A25" s="146" t="s">
        <v>1578</v>
      </c>
      <c r="B25" s="138"/>
      <c r="C25" s="138"/>
      <c r="D25" s="138"/>
    </row>
    <row r="26" spans="1:4" ht="12.75" customHeight="1" x14ac:dyDescent="0.2">
      <c r="A26" s="138"/>
      <c r="B26" s="138"/>
      <c r="C26" s="138"/>
      <c r="D26" s="138"/>
    </row>
    <row r="27" spans="1:4" ht="13.5" x14ac:dyDescent="0.25">
      <c r="A27" s="145" t="s">
        <v>1579</v>
      </c>
      <c r="B27" s="138"/>
      <c r="C27" s="138"/>
      <c r="D27" s="138"/>
    </row>
    <row r="28" spans="1:4" ht="12.75" customHeight="1" x14ac:dyDescent="0.2">
      <c r="A28" s="138"/>
      <c r="B28" s="138"/>
      <c r="C28" s="138"/>
      <c r="D28" s="138"/>
    </row>
    <row r="29" spans="1:4" x14ac:dyDescent="0.2">
      <c r="A29" s="139" t="s">
        <v>1580</v>
      </c>
      <c r="B29" s="138"/>
      <c r="C29" s="138"/>
      <c r="D29" s="138"/>
    </row>
    <row r="30" spans="1:4" ht="12.75" customHeight="1" x14ac:dyDescent="0.2">
      <c r="A30" s="138"/>
      <c r="B30" s="138"/>
      <c r="C30" s="138"/>
      <c r="D30" s="138"/>
    </row>
    <row r="31" spans="1:4" x14ac:dyDescent="0.2">
      <c r="A31" s="139" t="s">
        <v>1581</v>
      </c>
      <c r="B31" s="138"/>
      <c r="C31" s="138"/>
      <c r="D31" s="138"/>
    </row>
    <row r="32" spans="1:4" ht="12.75" customHeight="1" x14ac:dyDescent="0.2">
      <c r="A32" s="138"/>
      <c r="B32" s="138"/>
      <c r="C32" s="138"/>
      <c r="D32" s="138"/>
    </row>
    <row r="33" spans="1:4" x14ac:dyDescent="0.2">
      <c r="A33" s="139" t="s">
        <v>1582</v>
      </c>
      <c r="B33" s="138"/>
      <c r="C33" s="138"/>
      <c r="D33" s="138"/>
    </row>
    <row r="34" spans="1:4" ht="12.75" customHeight="1" x14ac:dyDescent="0.2">
      <c r="A34" s="138"/>
      <c r="B34" s="138"/>
      <c r="C34" s="138"/>
      <c r="D34" s="138"/>
    </row>
    <row r="35" spans="1:4" ht="13.5" x14ac:dyDescent="0.25">
      <c r="A35" s="145" t="s">
        <v>1583</v>
      </c>
      <c r="B35" s="138"/>
      <c r="C35" s="138"/>
      <c r="D35" s="138"/>
    </row>
    <row r="36" spans="1:4" ht="12.75" customHeight="1" x14ac:dyDescent="0.2">
      <c r="A36" s="138"/>
      <c r="B36" s="138"/>
      <c r="C36" s="138"/>
      <c r="D36" s="138"/>
    </row>
    <row r="37" spans="1:4" x14ac:dyDescent="0.2">
      <c r="A37" s="139" t="s">
        <v>1584</v>
      </c>
      <c r="B37" s="138"/>
      <c r="C37" s="138"/>
      <c r="D37" s="138"/>
    </row>
    <row r="38" spans="1:4" ht="12.75" customHeight="1" x14ac:dyDescent="0.2">
      <c r="A38" s="138"/>
      <c r="B38" s="138"/>
      <c r="C38" s="138"/>
      <c r="D38" s="138"/>
    </row>
    <row r="39" spans="1:4" x14ac:dyDescent="0.2">
      <c r="A39" s="139" t="s">
        <v>1585</v>
      </c>
      <c r="B39" s="138"/>
      <c r="C39" s="138"/>
      <c r="D39" s="138"/>
    </row>
    <row r="40" spans="1:4" ht="12.75" customHeight="1" x14ac:dyDescent="0.2">
      <c r="A40" s="138"/>
      <c r="B40" s="138"/>
      <c r="C40" s="138"/>
      <c r="D40" s="138"/>
    </row>
    <row r="41" spans="1:4" x14ac:dyDescent="0.2">
      <c r="A41" s="139" t="s">
        <v>1586</v>
      </c>
      <c r="B41" s="138"/>
      <c r="C41" s="138"/>
      <c r="D41" s="138"/>
    </row>
    <row r="42" spans="1:4" ht="12.75" customHeight="1" x14ac:dyDescent="0.2">
      <c r="A42" s="138"/>
      <c r="B42" s="138"/>
      <c r="C42" s="138"/>
      <c r="D42" s="138"/>
    </row>
    <row r="43" spans="1:4" x14ac:dyDescent="0.2">
      <c r="A43" s="139" t="s">
        <v>1587</v>
      </c>
      <c r="B43" s="138"/>
      <c r="C43" s="138"/>
      <c r="D43" s="138"/>
    </row>
    <row r="44" spans="1:4" ht="12.75" customHeight="1" x14ac:dyDescent="0.2">
      <c r="A44" s="138"/>
      <c r="B44" s="138"/>
      <c r="C44" s="138"/>
      <c r="D44" s="138"/>
    </row>
    <row r="45" spans="1:4" x14ac:dyDescent="0.2">
      <c r="A45" s="139" t="s">
        <v>1588</v>
      </c>
      <c r="B45" s="138"/>
      <c r="C45" s="138"/>
      <c r="D45" s="138"/>
    </row>
    <row r="46" spans="1:4" ht="12.75" customHeight="1" x14ac:dyDescent="0.2">
      <c r="A46" s="138"/>
      <c r="B46" s="138"/>
      <c r="C46" s="138"/>
      <c r="D46" s="138"/>
    </row>
    <row r="47" spans="1:4" x14ac:dyDescent="0.2">
      <c r="A47" s="139" t="s">
        <v>1589</v>
      </c>
      <c r="B47" s="138"/>
      <c r="C47" s="138"/>
      <c r="D47" s="138"/>
    </row>
    <row r="48" spans="1:4" ht="12.75" customHeight="1" x14ac:dyDescent="0.2">
      <c r="A48" s="138"/>
      <c r="B48" s="138"/>
      <c r="C48" s="138"/>
      <c r="D48" s="138"/>
    </row>
    <row r="49" spans="1:4" x14ac:dyDescent="0.2">
      <c r="A49" s="139" t="s">
        <v>1590</v>
      </c>
      <c r="B49" s="138"/>
      <c r="C49" s="138"/>
      <c r="D49" s="138"/>
    </row>
    <row r="50" spans="1:4" ht="12.75" customHeight="1" x14ac:dyDescent="0.2">
      <c r="A50" s="138"/>
      <c r="B50" s="138"/>
      <c r="C50" s="138"/>
      <c r="D50" s="138"/>
    </row>
    <row r="51" spans="1:4" ht="13.5" x14ac:dyDescent="0.25">
      <c r="A51" s="145" t="s">
        <v>1591</v>
      </c>
      <c r="B51" s="138"/>
      <c r="C51" s="138"/>
      <c r="D51" s="138"/>
    </row>
    <row r="52" spans="1:4" ht="12.75" customHeight="1" x14ac:dyDescent="0.2">
      <c r="A52" s="138"/>
      <c r="B52" s="138"/>
      <c r="C52" s="138"/>
      <c r="D52" s="138"/>
    </row>
    <row r="53" spans="1:4" x14ac:dyDescent="0.2">
      <c r="A53" s="139" t="s">
        <v>1592</v>
      </c>
      <c r="B53" s="138"/>
      <c r="C53" s="138"/>
      <c r="D53" s="138"/>
    </row>
    <row r="54" spans="1:4" ht="12.75" customHeight="1" x14ac:dyDescent="0.2">
      <c r="A54" s="138"/>
      <c r="B54" s="138"/>
      <c r="C54" s="138"/>
      <c r="D54" s="138"/>
    </row>
    <row r="55" spans="1:4" x14ac:dyDescent="0.2">
      <c r="A55" s="139" t="s">
        <v>1593</v>
      </c>
      <c r="B55" s="138"/>
      <c r="C55" s="138"/>
      <c r="D55" s="138"/>
    </row>
    <row r="56" spans="1:4" ht="12.75" customHeight="1" x14ac:dyDescent="0.2">
      <c r="A56" s="138"/>
      <c r="B56" s="138"/>
      <c r="C56" s="138"/>
      <c r="D56" s="138"/>
    </row>
    <row r="57" spans="1:4" ht="13.5" x14ac:dyDescent="0.25">
      <c r="A57" s="145" t="s">
        <v>1594</v>
      </c>
      <c r="B57" s="138"/>
      <c r="C57" s="138"/>
      <c r="D57" s="138"/>
    </row>
    <row r="58" spans="1:4" ht="12.75" customHeight="1" x14ac:dyDescent="0.2">
      <c r="A58" s="138"/>
      <c r="B58" s="138"/>
      <c r="C58" s="138"/>
      <c r="D58" s="138"/>
    </row>
    <row r="59" spans="1:4" x14ac:dyDescent="0.2">
      <c r="A59" s="139" t="s">
        <v>1595</v>
      </c>
      <c r="B59" s="138"/>
      <c r="C59" s="138"/>
      <c r="D59" s="138"/>
    </row>
    <row r="60" spans="1:4" ht="12.75" customHeight="1" x14ac:dyDescent="0.2">
      <c r="A60" s="138"/>
      <c r="B60" s="138"/>
      <c r="C60" s="138"/>
      <c r="D60" s="138"/>
    </row>
    <row r="61" spans="1:4" x14ac:dyDescent="0.2">
      <c r="A61" s="139" t="s">
        <v>1596</v>
      </c>
      <c r="B61" s="138"/>
      <c r="C61" s="138"/>
      <c r="D61" s="138"/>
    </row>
    <row r="62" spans="1:4" ht="12.75" customHeight="1" x14ac:dyDescent="0.2">
      <c r="A62" s="138"/>
      <c r="B62" s="138"/>
      <c r="C62" s="138"/>
      <c r="D62" s="138"/>
    </row>
    <row r="63" spans="1:4" x14ac:dyDescent="0.2">
      <c r="A63" s="139" t="s">
        <v>1597</v>
      </c>
      <c r="B63" s="138"/>
      <c r="C63" s="138"/>
      <c r="D63" s="138"/>
    </row>
    <row r="64" spans="1:4" ht="12.75" customHeight="1" x14ac:dyDescent="0.2">
      <c r="A64" s="138"/>
      <c r="B64" s="138"/>
      <c r="C64" s="138"/>
      <c r="D64" s="138"/>
    </row>
    <row r="65" spans="1:4" x14ac:dyDescent="0.2">
      <c r="A65" s="139" t="s">
        <v>1598</v>
      </c>
      <c r="B65" s="138"/>
      <c r="C65" s="138"/>
      <c r="D65" s="138"/>
    </row>
    <row r="66" spans="1:4" ht="12.75" customHeight="1" x14ac:dyDescent="0.2">
      <c r="A66" s="138"/>
      <c r="B66" s="138"/>
      <c r="C66" s="138"/>
      <c r="D66" s="138"/>
    </row>
    <row r="67" spans="1:4" ht="13.5" x14ac:dyDescent="0.25">
      <c r="A67" s="145" t="s">
        <v>1599</v>
      </c>
      <c r="B67" s="138"/>
      <c r="C67" s="138"/>
      <c r="D67" s="138"/>
    </row>
    <row r="68" spans="1:4" ht="12.75" customHeight="1" x14ac:dyDescent="0.2">
      <c r="A68" s="138"/>
      <c r="B68" s="138"/>
      <c r="C68" s="138"/>
      <c r="D68" s="138"/>
    </row>
    <row r="69" spans="1:4" x14ac:dyDescent="0.2">
      <c r="A69" s="139" t="s">
        <v>1600</v>
      </c>
      <c r="B69" s="138"/>
      <c r="C69" s="138"/>
      <c r="D69" s="138"/>
    </row>
    <row r="70" spans="1:4" ht="12.75" customHeight="1" x14ac:dyDescent="0.2">
      <c r="A70" s="138"/>
      <c r="B70" s="138"/>
      <c r="C70" s="138"/>
      <c r="D70" s="138"/>
    </row>
    <row r="71" spans="1:4" x14ac:dyDescent="0.2">
      <c r="A71" s="139" t="s">
        <v>1601</v>
      </c>
      <c r="B71" s="138"/>
      <c r="C71" s="138"/>
      <c r="D71" s="138"/>
    </row>
    <row r="72" spans="1:4" ht="12.75" customHeight="1" x14ac:dyDescent="0.2">
      <c r="A72" s="138"/>
      <c r="B72" s="138"/>
      <c r="C72" s="138"/>
      <c r="D72" s="138"/>
    </row>
    <row r="73" spans="1:4" x14ac:dyDescent="0.2">
      <c r="A73" s="139" t="s">
        <v>1602</v>
      </c>
      <c r="B73" s="138"/>
      <c r="C73" s="138"/>
      <c r="D73" s="138"/>
    </row>
    <row r="74" spans="1:4" ht="12.75" customHeight="1" x14ac:dyDescent="0.2">
      <c r="A74" s="138"/>
      <c r="B74" s="138"/>
      <c r="C74" s="138"/>
      <c r="D74" s="138"/>
    </row>
    <row r="75" spans="1:4" x14ac:dyDescent="0.2">
      <c r="A75" s="139" t="s">
        <v>1603</v>
      </c>
      <c r="B75" s="138"/>
      <c r="C75" s="138"/>
      <c r="D75" s="138"/>
    </row>
    <row r="76" spans="1:4" ht="12.75" customHeight="1" x14ac:dyDescent="0.2">
      <c r="A76" s="138"/>
      <c r="B76" s="138"/>
      <c r="C76" s="138"/>
      <c r="D76" s="138"/>
    </row>
    <row r="77" spans="1:4" x14ac:dyDescent="0.2">
      <c r="A77" s="147" t="s">
        <v>1604</v>
      </c>
      <c r="B77" s="138"/>
      <c r="C77" s="138"/>
      <c r="D77" s="138"/>
    </row>
    <row r="78" spans="1:4" ht="12.75" customHeight="1" x14ac:dyDescent="0.2">
      <c r="A78" s="138"/>
      <c r="B78" s="138"/>
      <c r="C78" s="138"/>
      <c r="D78" s="138"/>
    </row>
    <row r="79" spans="1:4" x14ac:dyDescent="0.2">
      <c r="A79" s="139" t="s">
        <v>1605</v>
      </c>
      <c r="B79" s="138"/>
      <c r="C79" s="138"/>
      <c r="D79" s="138"/>
    </row>
    <row r="80" spans="1:4" ht="12.75" customHeight="1" x14ac:dyDescent="0.2">
      <c r="A80" s="138"/>
      <c r="B80" s="138"/>
      <c r="C80" s="138"/>
      <c r="D80" s="138"/>
    </row>
    <row r="81" spans="1:4" x14ac:dyDescent="0.2">
      <c r="A81" s="139" t="s">
        <v>1606</v>
      </c>
      <c r="B81" s="138"/>
      <c r="C81" s="138"/>
      <c r="D81" s="138"/>
    </row>
    <row r="82" spans="1:4" ht="12.75" customHeight="1" x14ac:dyDescent="0.2">
      <c r="A82" s="138"/>
      <c r="B82" s="138"/>
      <c r="C82" s="138"/>
    </row>
    <row r="83" spans="1:4" ht="13.5" x14ac:dyDescent="0.25">
      <c r="A83" s="145" t="s">
        <v>60</v>
      </c>
      <c r="B83" s="138"/>
      <c r="C83" s="138"/>
    </row>
    <row r="84" spans="1:4" x14ac:dyDescent="0.2">
      <c r="A84" s="139" t="s">
        <v>1607</v>
      </c>
      <c r="B84" s="138"/>
      <c r="C84" s="138"/>
      <c r="D84" s="138"/>
    </row>
    <row r="85" spans="1:4" ht="12.75" customHeight="1" x14ac:dyDescent="0.2">
      <c r="A85" s="138"/>
      <c r="B85" s="138"/>
      <c r="C85" s="138"/>
    </row>
    <row r="86" spans="1:4" x14ac:dyDescent="0.2">
      <c r="A86" s="141" t="s">
        <v>1608</v>
      </c>
      <c r="B86" s="138"/>
      <c r="C86" s="138"/>
    </row>
    <row r="87" spans="1:4" x14ac:dyDescent="0.2">
      <c r="A87" s="139" t="s">
        <v>1609</v>
      </c>
      <c r="B87" s="138"/>
      <c r="C87" s="138"/>
      <c r="D87" s="138"/>
    </row>
    <row r="88" spans="1:4" ht="12.75" customHeight="1" x14ac:dyDescent="0.2">
      <c r="A88" s="138"/>
      <c r="B88" s="138"/>
      <c r="C88" s="138"/>
      <c r="D88" s="138"/>
    </row>
    <row r="89" spans="1:4" ht="33.75" customHeight="1" x14ac:dyDescent="0.2">
      <c r="A89" s="139" t="s">
        <v>1610</v>
      </c>
      <c r="B89" s="138"/>
      <c r="C89" s="138"/>
      <c r="D89" s="138"/>
    </row>
    <row r="90" spans="1:4" ht="12.75" customHeight="1" x14ac:dyDescent="0.2">
      <c r="A90" s="138"/>
      <c r="B90" s="138"/>
      <c r="C90" s="138"/>
      <c r="D90" s="138"/>
    </row>
    <row r="91" spans="1:4" ht="12.75" customHeight="1" x14ac:dyDescent="0.2">
      <c r="A91" s="138"/>
      <c r="B91" s="138"/>
      <c r="C91" s="138"/>
      <c r="D91" s="138"/>
    </row>
    <row r="92" spans="1:4" ht="12.75" customHeight="1" x14ac:dyDescent="0.2">
      <c r="A92" s="138"/>
      <c r="B92" s="138"/>
      <c r="C92" s="138"/>
      <c r="D92" s="138"/>
    </row>
    <row r="93" spans="1:4" ht="12.75" customHeight="1" x14ac:dyDescent="0.2">
      <c r="A93" s="138"/>
      <c r="B93" s="138"/>
      <c r="C93" s="138"/>
      <c r="D93" s="138"/>
    </row>
    <row r="94" spans="1:4" ht="12.75" customHeight="1" x14ac:dyDescent="0.2">
      <c r="A94" s="138"/>
      <c r="B94" s="138"/>
      <c r="C94" s="138"/>
      <c r="D94" s="138"/>
    </row>
    <row r="95" spans="1:4" ht="12.75" customHeight="1" x14ac:dyDescent="0.2">
      <c r="A95" s="138"/>
      <c r="B95" s="138"/>
      <c r="C95" s="138"/>
      <c r="D95" s="138"/>
    </row>
    <row r="96" spans="1:4" ht="12.75" customHeight="1" x14ac:dyDescent="0.2">
      <c r="A96" s="138"/>
      <c r="B96" s="138"/>
      <c r="C96" s="138"/>
      <c r="D96" s="138"/>
    </row>
  </sheetData>
  <mergeCells count="78">
    <mergeCell ref="A68:D68"/>
    <mergeCell ref="A69:D69"/>
    <mergeCell ref="A70:D70"/>
    <mergeCell ref="A71:D71"/>
    <mergeCell ref="A72:D72"/>
    <mergeCell ref="A73:D73"/>
    <mergeCell ref="A74:D74"/>
    <mergeCell ref="A75:D75"/>
    <mergeCell ref="A76:D76"/>
    <mergeCell ref="A77:D77"/>
    <mergeCell ref="A78:D78"/>
    <mergeCell ref="A79:D79"/>
    <mergeCell ref="A80:D80"/>
    <mergeCell ref="A81:D81"/>
    <mergeCell ref="A89:D89"/>
    <mergeCell ref="A95:D95"/>
    <mergeCell ref="A96:D96"/>
    <mergeCell ref="A82:C82"/>
    <mergeCell ref="A83:C83"/>
    <mergeCell ref="A84:D84"/>
    <mergeCell ref="A85:C85"/>
    <mergeCell ref="A86:C86"/>
    <mergeCell ref="A87:D87"/>
    <mergeCell ref="A88:D88"/>
    <mergeCell ref="A90:D90"/>
    <mergeCell ref="A91:D91"/>
    <mergeCell ref="A92:D92"/>
    <mergeCell ref="A93:D93"/>
    <mergeCell ref="A94:D94"/>
    <mergeCell ref="A19:D19"/>
    <mergeCell ref="A20:D20"/>
    <mergeCell ref="A21:D21"/>
    <mergeCell ref="A22:D22"/>
    <mergeCell ref="A23:D23"/>
    <mergeCell ref="A24:D24"/>
    <mergeCell ref="A25:D25"/>
    <mergeCell ref="A26:D26"/>
    <mergeCell ref="A27:D27"/>
    <mergeCell ref="A28:D28"/>
    <mergeCell ref="A29:D29"/>
    <mergeCell ref="A30:D30"/>
    <mergeCell ref="A31:D31"/>
    <mergeCell ref="A32:D32"/>
    <mergeCell ref="A33:D33"/>
    <mergeCell ref="A34:D34"/>
    <mergeCell ref="A35:D35"/>
    <mergeCell ref="A36:D36"/>
    <mergeCell ref="A37:D37"/>
    <mergeCell ref="A38:D38"/>
    <mergeCell ref="A39:D39"/>
    <mergeCell ref="A40:D40"/>
    <mergeCell ref="A41:D41"/>
    <mergeCell ref="A42:D42"/>
    <mergeCell ref="A43:D43"/>
    <mergeCell ref="A44:D44"/>
    <mergeCell ref="A45:D45"/>
    <mergeCell ref="A46:D46"/>
    <mergeCell ref="A47:D47"/>
    <mergeCell ref="A48:D48"/>
    <mergeCell ref="A49:D49"/>
    <mergeCell ref="A50:D50"/>
    <mergeCell ref="A51:D51"/>
    <mergeCell ref="A52:D52"/>
    <mergeCell ref="A53:D53"/>
    <mergeCell ref="A54:D54"/>
    <mergeCell ref="A55:D55"/>
    <mergeCell ref="A56:D56"/>
    <mergeCell ref="A57:D57"/>
    <mergeCell ref="A58:D58"/>
    <mergeCell ref="A64:D64"/>
    <mergeCell ref="A65:D65"/>
    <mergeCell ref="A66:D66"/>
    <mergeCell ref="A67:D67"/>
    <mergeCell ref="A59:D59"/>
    <mergeCell ref="A60:D60"/>
    <mergeCell ref="A61:D61"/>
    <mergeCell ref="A62:D62"/>
    <mergeCell ref="A63:D6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I9"/>
  <sheetViews>
    <sheetView workbookViewId="0">
      <selection sqref="A1:I1"/>
    </sheetView>
  </sheetViews>
  <sheetFormatPr defaultColWidth="14.42578125" defaultRowHeight="12.75" customHeight="1" x14ac:dyDescent="0.2"/>
  <cols>
    <col min="1" max="8" width="17.28515625" customWidth="1"/>
    <col min="9" max="9" width="33.7109375" customWidth="1"/>
    <col min="10" max="20" width="17.28515625" customWidth="1"/>
  </cols>
  <sheetData>
    <row r="1" spans="1:9" x14ac:dyDescent="0.2">
      <c r="A1" s="141" t="s">
        <v>1611</v>
      </c>
      <c r="B1" s="138"/>
      <c r="C1" s="138"/>
      <c r="D1" s="138"/>
      <c r="E1" s="138"/>
      <c r="F1" s="138"/>
      <c r="G1" s="138"/>
      <c r="H1" s="138"/>
      <c r="I1" s="138"/>
    </row>
    <row r="2" spans="1:9" ht="12.75" customHeight="1" x14ac:dyDescent="0.2">
      <c r="A2" s="138"/>
      <c r="B2" s="138"/>
      <c r="C2" s="138"/>
      <c r="D2" s="138"/>
      <c r="E2" s="138"/>
      <c r="F2" s="138"/>
      <c r="G2" s="138"/>
      <c r="H2" s="138"/>
      <c r="I2" s="138"/>
    </row>
    <row r="3" spans="1:9" ht="63.75" customHeight="1" x14ac:dyDescent="0.2">
      <c r="A3" s="139" t="s">
        <v>1612</v>
      </c>
      <c r="B3" s="138"/>
      <c r="C3" s="138"/>
      <c r="D3" s="138"/>
      <c r="E3" s="138"/>
      <c r="F3" s="138"/>
      <c r="G3" s="138"/>
      <c r="H3" s="138"/>
      <c r="I3" s="138"/>
    </row>
    <row r="4" spans="1:9" ht="12.75" customHeight="1" x14ac:dyDescent="0.2">
      <c r="A4" s="138"/>
      <c r="B4" s="138"/>
      <c r="C4" s="138"/>
      <c r="D4" s="138"/>
      <c r="E4" s="138"/>
      <c r="F4" s="138"/>
      <c r="G4" s="138"/>
      <c r="H4" s="138"/>
      <c r="I4" s="138"/>
    </row>
    <row r="5" spans="1:9" x14ac:dyDescent="0.2">
      <c r="A5" s="141" t="s">
        <v>1613</v>
      </c>
      <c r="B5" s="138"/>
      <c r="C5" s="138"/>
      <c r="D5" s="138"/>
      <c r="E5" s="138"/>
      <c r="F5" s="138"/>
      <c r="G5" s="138"/>
      <c r="H5" s="138"/>
      <c r="I5" s="138"/>
    </row>
    <row r="6" spans="1:9" ht="12.75" customHeight="1" x14ac:dyDescent="0.2">
      <c r="A6" s="138"/>
      <c r="B6" s="138"/>
      <c r="C6" s="138"/>
      <c r="D6" s="138"/>
      <c r="E6" s="138"/>
      <c r="F6" s="138"/>
      <c r="G6" s="138"/>
      <c r="H6" s="138"/>
      <c r="I6" s="138"/>
    </row>
    <row r="7" spans="1:9" ht="260.25" customHeight="1" x14ac:dyDescent="0.2">
      <c r="A7" s="150" t="s">
        <v>1614</v>
      </c>
      <c r="B7" s="138"/>
      <c r="C7" s="138"/>
      <c r="D7" s="138"/>
      <c r="E7" s="138"/>
      <c r="F7" s="138"/>
      <c r="G7" s="138"/>
      <c r="H7" s="138"/>
      <c r="I7" s="138"/>
    </row>
    <row r="8" spans="1:9" ht="18.75" customHeight="1" x14ac:dyDescent="0.2">
      <c r="A8" s="148" t="s">
        <v>1615</v>
      </c>
      <c r="B8" s="138"/>
      <c r="C8" s="138"/>
      <c r="D8" s="138"/>
      <c r="E8" s="138"/>
      <c r="F8" s="138"/>
      <c r="G8" s="138"/>
      <c r="H8" s="138"/>
      <c r="I8" s="138"/>
    </row>
    <row r="9" spans="1:9" x14ac:dyDescent="0.2">
      <c r="A9" s="149" t="s">
        <v>1616</v>
      </c>
      <c r="B9" s="138"/>
      <c r="C9" s="138"/>
      <c r="D9" s="138"/>
      <c r="E9" s="138"/>
      <c r="F9" s="138"/>
      <c r="G9" s="138"/>
      <c r="H9" s="138"/>
      <c r="I9" s="138"/>
    </row>
  </sheetData>
  <mergeCells count="9">
    <mergeCell ref="A8:I8"/>
    <mergeCell ref="A9:I9"/>
    <mergeCell ref="A1:I1"/>
    <mergeCell ref="A2:I2"/>
    <mergeCell ref="A3:I3"/>
    <mergeCell ref="A4:I4"/>
    <mergeCell ref="A5:I5"/>
    <mergeCell ref="A6:I6"/>
    <mergeCell ref="A7:I7"/>
  </mergeCells>
  <hyperlinks>
    <hyperlink ref="A9" r:id="rId1" xr:uid="{00000000-0004-0000-04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K45"/>
  <sheetViews>
    <sheetView workbookViewId="0"/>
  </sheetViews>
  <sheetFormatPr defaultColWidth="14.42578125" defaultRowHeight="12.75" customHeight="1" x14ac:dyDescent="0.2"/>
  <cols>
    <col min="2" max="2" width="25" customWidth="1"/>
    <col min="3" max="3" width="175.140625" customWidth="1"/>
  </cols>
  <sheetData>
    <row r="1" spans="1:11" ht="12.75" customHeight="1" x14ac:dyDescent="0.2">
      <c r="A1" s="44"/>
      <c r="B1" s="2"/>
      <c r="C1" s="2"/>
      <c r="D1" s="2"/>
      <c r="E1" s="2"/>
      <c r="F1" s="2"/>
      <c r="G1" s="2"/>
      <c r="H1" s="2"/>
      <c r="I1" s="2"/>
      <c r="J1" s="2"/>
      <c r="K1" s="2"/>
    </row>
    <row r="2" spans="1:11" ht="12.75" customHeight="1" x14ac:dyDescent="0.2">
      <c r="A2" s="45" t="s">
        <v>1617</v>
      </c>
      <c r="B2" s="45" t="s">
        <v>1618</v>
      </c>
      <c r="C2" s="45" t="s">
        <v>1619</v>
      </c>
      <c r="D2" s="46"/>
      <c r="E2" s="46"/>
      <c r="F2" s="46"/>
      <c r="G2" s="46"/>
      <c r="H2" s="46"/>
      <c r="I2" s="46"/>
      <c r="J2" s="46"/>
      <c r="K2" s="46"/>
    </row>
    <row r="3" spans="1:11" ht="12.75" customHeight="1" x14ac:dyDescent="0.2">
      <c r="A3" s="47">
        <v>42777</v>
      </c>
      <c r="B3" s="43" t="s">
        <v>1620</v>
      </c>
      <c r="C3" s="43" t="s">
        <v>1621</v>
      </c>
      <c r="D3" s="2"/>
      <c r="E3" s="2"/>
      <c r="F3" s="2"/>
      <c r="G3" s="2"/>
      <c r="H3" s="2"/>
      <c r="I3" s="2"/>
      <c r="J3" s="2"/>
      <c r="K3" s="2"/>
    </row>
    <row r="4" spans="1:11" ht="12.75" customHeight="1" x14ac:dyDescent="0.2">
      <c r="A4" s="47">
        <v>43299</v>
      </c>
      <c r="B4" s="43" t="s">
        <v>1620</v>
      </c>
      <c r="C4" s="43" t="s">
        <v>1622</v>
      </c>
    </row>
    <row r="5" spans="1:11" ht="12.75" customHeight="1" x14ac:dyDescent="0.2">
      <c r="A5" s="48">
        <v>43341</v>
      </c>
      <c r="B5" s="43" t="s">
        <v>1620</v>
      </c>
      <c r="C5" s="2" t="s">
        <v>1623</v>
      </c>
    </row>
    <row r="6" spans="1:11" ht="12.75" customHeight="1" x14ac:dyDescent="0.2">
      <c r="A6" s="49"/>
    </row>
    <row r="7" spans="1:11" ht="12.75" customHeight="1" x14ac:dyDescent="0.2">
      <c r="A7" s="49"/>
    </row>
    <row r="8" spans="1:11" ht="12.75" customHeight="1" x14ac:dyDescent="0.2">
      <c r="A8" s="49"/>
    </row>
    <row r="9" spans="1:11" ht="12.75" customHeight="1" x14ac:dyDescent="0.2">
      <c r="A9" s="49"/>
    </row>
    <row r="10" spans="1:11" ht="12.75" customHeight="1" x14ac:dyDescent="0.2">
      <c r="A10" s="49"/>
    </row>
    <row r="11" spans="1:11" ht="12.75" customHeight="1" x14ac:dyDescent="0.2">
      <c r="A11" s="49"/>
    </row>
    <row r="12" spans="1:11" ht="12.75" customHeight="1" x14ac:dyDescent="0.2">
      <c r="A12" s="49"/>
    </row>
    <row r="13" spans="1:11" ht="12.75" customHeight="1" x14ac:dyDescent="0.2">
      <c r="A13" s="49"/>
    </row>
    <row r="14" spans="1:11" ht="12.75" customHeight="1" x14ac:dyDescent="0.2">
      <c r="A14" s="49"/>
    </row>
    <row r="15" spans="1:11" ht="12.75" customHeight="1" x14ac:dyDescent="0.2">
      <c r="A15" s="49"/>
    </row>
    <row r="16" spans="1:11" ht="12.75" customHeight="1" x14ac:dyDescent="0.2">
      <c r="A16" s="49"/>
    </row>
    <row r="17" spans="1:1" ht="12.75" customHeight="1" x14ac:dyDescent="0.2">
      <c r="A17" s="49"/>
    </row>
    <row r="18" spans="1:1" ht="12.75" customHeight="1" x14ac:dyDescent="0.2">
      <c r="A18" s="49"/>
    </row>
    <row r="19" spans="1:1" ht="12.75" customHeight="1" x14ac:dyDescent="0.2">
      <c r="A19" s="49"/>
    </row>
    <row r="20" spans="1:1" ht="12.75" customHeight="1" x14ac:dyDescent="0.2">
      <c r="A20" s="49"/>
    </row>
    <row r="21" spans="1:1" ht="12.75" customHeight="1" x14ac:dyDescent="0.2">
      <c r="A21" s="49"/>
    </row>
    <row r="22" spans="1:1" ht="12.75" customHeight="1" x14ac:dyDescent="0.2">
      <c r="A22" s="49"/>
    </row>
    <row r="23" spans="1:1" ht="12.75" customHeight="1" x14ac:dyDescent="0.2">
      <c r="A23" s="49"/>
    </row>
    <row r="24" spans="1:1" ht="12.75" customHeight="1" x14ac:dyDescent="0.2">
      <c r="A24" s="49"/>
    </row>
    <row r="25" spans="1:1" ht="12.75" customHeight="1" x14ac:dyDescent="0.2">
      <c r="A25" s="49"/>
    </row>
    <row r="26" spans="1:1" ht="12.75" customHeight="1" x14ac:dyDescent="0.2">
      <c r="A26" s="49"/>
    </row>
    <row r="27" spans="1:1" ht="12.75" customHeight="1" x14ac:dyDescent="0.2">
      <c r="A27" s="49"/>
    </row>
    <row r="28" spans="1:1" ht="12.75" customHeight="1" x14ac:dyDescent="0.2">
      <c r="A28" s="49"/>
    </row>
    <row r="29" spans="1:1" ht="12.75" customHeight="1" x14ac:dyDescent="0.2">
      <c r="A29" s="49"/>
    </row>
    <row r="30" spans="1:1" ht="12.75" customHeight="1" x14ac:dyDescent="0.2">
      <c r="A30" s="49"/>
    </row>
    <row r="31" spans="1:1" ht="12.75" customHeight="1" x14ac:dyDescent="0.2">
      <c r="A31" s="49"/>
    </row>
    <row r="32" spans="1:1" ht="12.75" customHeight="1" x14ac:dyDescent="0.2">
      <c r="A32" s="49"/>
    </row>
    <row r="33" spans="1:1" ht="12.75" customHeight="1" x14ac:dyDescent="0.2">
      <c r="A33" s="49"/>
    </row>
    <row r="34" spans="1:1" x14ac:dyDescent="0.2">
      <c r="A34" s="49"/>
    </row>
    <row r="35" spans="1:1" x14ac:dyDescent="0.2">
      <c r="A35" s="49"/>
    </row>
    <row r="36" spans="1:1" x14ac:dyDescent="0.2">
      <c r="A36" s="49"/>
    </row>
    <row r="37" spans="1:1" x14ac:dyDescent="0.2">
      <c r="A37" s="49"/>
    </row>
    <row r="38" spans="1:1" x14ac:dyDescent="0.2">
      <c r="A38" s="49"/>
    </row>
    <row r="39" spans="1:1" x14ac:dyDescent="0.2">
      <c r="A39" s="49"/>
    </row>
    <row r="40" spans="1:1" x14ac:dyDescent="0.2">
      <c r="A40" s="49"/>
    </row>
    <row r="41" spans="1:1" x14ac:dyDescent="0.2">
      <c r="A41" s="49"/>
    </row>
    <row r="42" spans="1:1" x14ac:dyDescent="0.2">
      <c r="A42" s="49"/>
    </row>
    <row r="43" spans="1:1" x14ac:dyDescent="0.2">
      <c r="A43" s="49"/>
    </row>
    <row r="44" spans="1:1" x14ac:dyDescent="0.2">
      <c r="A44" s="49"/>
    </row>
    <row r="45" spans="1:1" x14ac:dyDescent="0.2">
      <c r="A45" s="49"/>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
  <sheetViews>
    <sheetView workbookViewId="0"/>
  </sheetViews>
  <sheetFormatPr defaultColWidth="14.42578125" defaultRowHeight="12.75" customHeight="1" x14ac:dyDescent="0.2"/>
  <cols>
    <col min="1" max="1" width="165.140625" customWidth="1"/>
    <col min="2" max="20" width="17.28515625" customWidth="1"/>
  </cols>
  <sheetData>
    <row r="1" spans="1:1" ht="52.5" customHeight="1" x14ac:dyDescent="0.2">
      <c r="A1" s="1" t="s">
        <v>1624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AG104"/>
  <sheetViews>
    <sheetView workbookViewId="0"/>
  </sheetViews>
  <sheetFormatPr defaultColWidth="14.42578125" defaultRowHeight="12.75" customHeight="1" x14ac:dyDescent="0.2"/>
  <cols>
    <col min="1" max="33" width="17.28515625" customWidth="1"/>
  </cols>
  <sheetData>
    <row r="1" spans="1:33" ht="15" x14ac:dyDescent="0.25">
      <c r="A1" s="151" t="s">
        <v>20</v>
      </c>
      <c r="B1" s="122"/>
      <c r="C1" s="122"/>
      <c r="D1" s="123"/>
      <c r="E1" s="151" t="s">
        <v>1625</v>
      </c>
      <c r="F1" s="122"/>
      <c r="G1" s="122"/>
      <c r="H1" s="122"/>
      <c r="I1" s="123"/>
      <c r="J1" s="151"/>
      <c r="K1" s="122"/>
      <c r="L1" s="123"/>
      <c r="M1" s="151" t="s">
        <v>23</v>
      </c>
      <c r="N1" s="122"/>
      <c r="O1" s="122"/>
      <c r="P1" s="122"/>
      <c r="Q1" s="122"/>
      <c r="R1" s="122"/>
      <c r="S1" s="123"/>
      <c r="T1" s="151" t="s">
        <v>24</v>
      </c>
      <c r="U1" s="123"/>
      <c r="V1" s="151" t="s">
        <v>25</v>
      </c>
      <c r="W1" s="122"/>
      <c r="X1" s="122"/>
      <c r="Y1" s="123"/>
      <c r="Z1" s="151" t="s">
        <v>26</v>
      </c>
      <c r="AA1" s="122"/>
      <c r="AB1" s="122"/>
      <c r="AC1" s="123"/>
      <c r="AD1" s="151" t="s">
        <v>27</v>
      </c>
      <c r="AE1" s="122"/>
      <c r="AF1" s="123"/>
      <c r="AG1" s="50"/>
    </row>
    <row r="2" spans="1:33" ht="45" x14ac:dyDescent="0.25">
      <c r="A2" s="51" t="s">
        <v>28</v>
      </c>
      <c r="B2" s="51" t="s">
        <v>29</v>
      </c>
      <c r="C2" s="51" t="s">
        <v>30</v>
      </c>
      <c r="D2" s="51" t="s">
        <v>31</v>
      </c>
      <c r="E2" s="51" t="s">
        <v>32</v>
      </c>
      <c r="F2" s="51" t="s">
        <v>33</v>
      </c>
      <c r="G2" s="51" t="s">
        <v>34</v>
      </c>
      <c r="H2" s="51" t="s">
        <v>35</v>
      </c>
      <c r="I2" s="51" t="s">
        <v>36</v>
      </c>
      <c r="J2" s="51" t="s">
        <v>38</v>
      </c>
      <c r="K2" s="51" t="s">
        <v>39</v>
      </c>
      <c r="L2" s="51" t="s">
        <v>40</v>
      </c>
      <c r="M2" s="51" t="s">
        <v>41</v>
      </c>
      <c r="N2" s="51" t="s">
        <v>1626</v>
      </c>
      <c r="O2" s="51" t="s">
        <v>43</v>
      </c>
      <c r="P2" s="51" t="s">
        <v>44</v>
      </c>
      <c r="Q2" s="51" t="s">
        <v>45</v>
      </c>
      <c r="R2" s="51" t="s">
        <v>46</v>
      </c>
      <c r="S2" s="51" t="s">
        <v>47</v>
      </c>
      <c r="T2" s="51" t="s">
        <v>48</v>
      </c>
      <c r="U2" s="51" t="s">
        <v>49</v>
      </c>
      <c r="V2" s="51" t="s">
        <v>50</v>
      </c>
      <c r="W2" s="51" t="s">
        <v>51</v>
      </c>
      <c r="X2" s="51" t="s">
        <v>52</v>
      </c>
      <c r="Y2" s="51" t="s">
        <v>53</v>
      </c>
      <c r="Z2" s="51" t="s">
        <v>54</v>
      </c>
      <c r="AA2" s="51" t="s">
        <v>55</v>
      </c>
      <c r="AB2" s="51" t="s">
        <v>56</v>
      </c>
      <c r="AC2" s="51" t="s">
        <v>57</v>
      </c>
      <c r="AD2" s="51" t="s">
        <v>58</v>
      </c>
      <c r="AE2" s="51" t="s">
        <v>1627</v>
      </c>
      <c r="AF2" s="51" t="s">
        <v>1628</v>
      </c>
      <c r="AG2" s="51" t="s">
        <v>1629</v>
      </c>
    </row>
    <row r="3" spans="1:33" ht="12.75" customHeight="1" x14ac:dyDescent="0.2">
      <c r="A3" s="52"/>
      <c r="B3" s="3"/>
      <c r="C3" s="4"/>
      <c r="D3" s="52"/>
      <c r="E3" s="3"/>
      <c r="F3" s="3"/>
      <c r="G3" s="3"/>
      <c r="H3" s="3"/>
      <c r="I3" s="3"/>
      <c r="J3" s="3"/>
      <c r="K3" s="3"/>
      <c r="L3" s="3"/>
      <c r="M3" s="3"/>
      <c r="N3" s="3"/>
      <c r="O3" s="3"/>
      <c r="P3" s="3"/>
      <c r="Q3" s="3"/>
      <c r="R3" s="3"/>
      <c r="S3" s="3"/>
      <c r="T3" s="3"/>
      <c r="U3" s="3"/>
      <c r="V3" s="3"/>
      <c r="W3" s="3"/>
      <c r="X3" s="3"/>
      <c r="Y3" s="3"/>
      <c r="Z3" s="3"/>
      <c r="AA3" s="3"/>
      <c r="AB3" s="53" t="s">
        <v>1630</v>
      </c>
      <c r="AC3" s="53" t="s">
        <v>1631</v>
      </c>
      <c r="AD3" s="53" t="s">
        <v>1632</v>
      </c>
      <c r="AE3" s="53" t="s">
        <v>1633</v>
      </c>
      <c r="AF3" s="3"/>
      <c r="AG3" s="42"/>
    </row>
    <row r="4" spans="1:33" ht="12.75" customHeight="1" x14ac:dyDescent="0.2">
      <c r="A4" s="54" t="s">
        <v>141</v>
      </c>
      <c r="B4" s="54" t="s">
        <v>1634</v>
      </c>
      <c r="C4" s="55" t="s">
        <v>1635</v>
      </c>
      <c r="D4" s="54" t="s">
        <v>144</v>
      </c>
      <c r="E4" s="56">
        <v>4</v>
      </c>
      <c r="F4" s="56" t="s">
        <v>1636</v>
      </c>
      <c r="G4" s="57"/>
      <c r="H4" s="57"/>
      <c r="I4" s="57"/>
      <c r="J4" s="57"/>
      <c r="K4" s="56" t="s">
        <v>1637</v>
      </c>
      <c r="L4" s="56" t="s">
        <v>1638</v>
      </c>
      <c r="M4" s="57"/>
      <c r="N4" s="57"/>
      <c r="O4" s="57"/>
      <c r="P4" s="57"/>
      <c r="Q4" s="57"/>
      <c r="R4" s="57"/>
      <c r="S4" s="57"/>
      <c r="T4" s="56" t="s">
        <v>1639</v>
      </c>
      <c r="U4" s="58"/>
      <c r="V4" s="56" t="s">
        <v>1640</v>
      </c>
      <c r="W4" s="57"/>
      <c r="X4" s="59"/>
      <c r="Y4" s="42"/>
      <c r="Z4" s="42"/>
      <c r="AA4" s="60"/>
      <c r="AB4" s="56" t="s">
        <v>1641</v>
      </c>
      <c r="AC4" s="56">
        <v>5</v>
      </c>
      <c r="AD4" s="56">
        <v>1</v>
      </c>
      <c r="AE4" s="56" t="s">
        <v>1640</v>
      </c>
      <c r="AF4" s="58"/>
      <c r="AG4" s="35"/>
    </row>
    <row r="5" spans="1:33" ht="12.75" customHeight="1" x14ac:dyDescent="0.2">
      <c r="A5" s="54" t="s">
        <v>1642</v>
      </c>
      <c r="B5" s="54" t="s">
        <v>202</v>
      </c>
      <c r="C5" s="55" t="s">
        <v>1643</v>
      </c>
      <c r="D5" s="54" t="s">
        <v>204</v>
      </c>
      <c r="E5" s="56">
        <v>6</v>
      </c>
      <c r="F5" s="56" t="s">
        <v>1644</v>
      </c>
      <c r="G5" s="57"/>
      <c r="H5" s="57"/>
      <c r="I5" s="57"/>
      <c r="J5" s="57"/>
      <c r="K5" s="56" t="s">
        <v>1645</v>
      </c>
      <c r="L5" s="56" t="s">
        <v>1646</v>
      </c>
      <c r="M5" s="57"/>
      <c r="N5" s="57"/>
      <c r="O5" s="57"/>
      <c r="P5" s="57"/>
      <c r="Q5" s="57"/>
      <c r="R5" s="57"/>
      <c r="S5" s="57"/>
      <c r="T5" s="56" t="s">
        <v>1647</v>
      </c>
      <c r="U5" s="61"/>
      <c r="V5" s="56" t="s">
        <v>1648</v>
      </c>
      <c r="W5" s="56" t="s">
        <v>1649</v>
      </c>
      <c r="X5" s="35"/>
      <c r="AA5" s="62"/>
      <c r="AB5" s="56" t="s">
        <v>1650</v>
      </c>
      <c r="AC5" s="56">
        <v>5</v>
      </c>
      <c r="AD5" s="56">
        <v>5</v>
      </c>
      <c r="AE5" s="56" t="s">
        <v>1648</v>
      </c>
      <c r="AF5" s="61"/>
      <c r="AG5" s="35"/>
    </row>
    <row r="6" spans="1:33" ht="12.75" customHeight="1" x14ac:dyDescent="0.2">
      <c r="A6" s="54" t="s">
        <v>161</v>
      </c>
      <c r="B6" s="54" t="s">
        <v>162</v>
      </c>
      <c r="C6" s="55" t="s">
        <v>163</v>
      </c>
      <c r="D6" s="54" t="s">
        <v>1651</v>
      </c>
      <c r="E6" s="56">
        <v>4</v>
      </c>
      <c r="F6" s="56" t="s">
        <v>1652</v>
      </c>
      <c r="G6" s="57"/>
      <c r="H6" s="57"/>
      <c r="I6" s="57"/>
      <c r="J6" s="57"/>
      <c r="K6" s="56" t="s">
        <v>1653</v>
      </c>
      <c r="L6" s="56" t="s">
        <v>1654</v>
      </c>
      <c r="M6" s="57"/>
      <c r="N6" s="57"/>
      <c r="O6" s="57"/>
      <c r="P6" s="57"/>
      <c r="Q6" s="57"/>
      <c r="R6" s="57"/>
      <c r="S6" s="57"/>
      <c r="T6" s="56" t="s">
        <v>1655</v>
      </c>
      <c r="U6" s="61"/>
      <c r="V6" s="56" t="s">
        <v>1648</v>
      </c>
      <c r="W6" s="57"/>
      <c r="X6" s="35"/>
      <c r="AA6" s="62"/>
      <c r="AB6" s="56" t="s">
        <v>1656</v>
      </c>
      <c r="AC6" s="57"/>
      <c r="AD6" s="57"/>
      <c r="AE6" s="56" t="s">
        <v>1648</v>
      </c>
      <c r="AF6" s="61"/>
      <c r="AG6" s="35"/>
    </row>
    <row r="7" spans="1:33" ht="12.75" customHeight="1" x14ac:dyDescent="0.2">
      <c r="A7" s="54" t="s">
        <v>1657</v>
      </c>
      <c r="B7" s="54" t="s">
        <v>1658</v>
      </c>
      <c r="C7" s="54" t="s">
        <v>1659</v>
      </c>
      <c r="D7" s="54" t="s">
        <v>1660</v>
      </c>
      <c r="E7" s="56">
        <v>3</v>
      </c>
      <c r="F7" s="56" t="s">
        <v>1661</v>
      </c>
      <c r="G7" s="57"/>
      <c r="H7" s="57"/>
      <c r="I7" s="57"/>
      <c r="J7" s="57"/>
      <c r="K7" s="56" t="s">
        <v>1662</v>
      </c>
      <c r="L7" s="56" t="s">
        <v>1654</v>
      </c>
      <c r="M7" s="57"/>
      <c r="N7" s="57"/>
      <c r="O7" s="57"/>
      <c r="P7" s="57"/>
      <c r="Q7" s="57"/>
      <c r="R7" s="57"/>
      <c r="S7" s="57"/>
      <c r="T7" s="56" t="s">
        <v>1663</v>
      </c>
      <c r="U7" s="61"/>
      <c r="V7" s="56" t="s">
        <v>1664</v>
      </c>
      <c r="W7" s="57"/>
      <c r="X7" s="35"/>
      <c r="AA7" s="62"/>
      <c r="AB7" s="56" t="s">
        <v>1665</v>
      </c>
      <c r="AC7" s="56">
        <v>2</v>
      </c>
      <c r="AD7" s="56">
        <v>2</v>
      </c>
      <c r="AE7" s="56" t="s">
        <v>1664</v>
      </c>
      <c r="AF7" s="61"/>
      <c r="AG7" s="35"/>
    </row>
    <row r="8" spans="1:33" ht="12.75" customHeight="1" x14ac:dyDescent="0.2">
      <c r="A8" s="54" t="s">
        <v>1666</v>
      </c>
      <c r="B8" s="54" t="s">
        <v>1667</v>
      </c>
      <c r="C8" s="54" t="s">
        <v>1668</v>
      </c>
      <c r="D8" s="54" t="s">
        <v>1669</v>
      </c>
      <c r="E8" s="56">
        <v>4</v>
      </c>
      <c r="F8" s="56" t="s">
        <v>1644</v>
      </c>
      <c r="G8" s="57"/>
      <c r="H8" s="57"/>
      <c r="I8" s="57"/>
      <c r="J8" s="57"/>
      <c r="K8" s="56" t="s">
        <v>1670</v>
      </c>
      <c r="L8" s="56" t="s">
        <v>1671</v>
      </c>
      <c r="M8" s="57"/>
      <c r="N8" s="57"/>
      <c r="O8" s="57"/>
      <c r="P8" s="57"/>
      <c r="Q8" s="57"/>
      <c r="R8" s="57"/>
      <c r="S8" s="57"/>
      <c r="T8" s="56" t="s">
        <v>1655</v>
      </c>
      <c r="U8" s="61"/>
      <c r="V8" s="56" t="s">
        <v>1640</v>
      </c>
      <c r="W8" s="57"/>
      <c r="X8" s="35"/>
      <c r="AA8" s="62"/>
      <c r="AB8" s="56" t="s">
        <v>1672</v>
      </c>
      <c r="AC8" s="56">
        <v>1</v>
      </c>
      <c r="AD8" s="56">
        <v>3</v>
      </c>
      <c r="AE8" s="56" t="s">
        <v>1640</v>
      </c>
      <c r="AF8" s="61"/>
      <c r="AG8" s="35"/>
    </row>
    <row r="9" spans="1:33" ht="12.75" customHeight="1" x14ac:dyDescent="0.2">
      <c r="A9" s="54" t="s">
        <v>1666</v>
      </c>
      <c r="B9" s="54" t="s">
        <v>162</v>
      </c>
      <c r="C9" s="54" t="s">
        <v>1673</v>
      </c>
      <c r="D9" s="54" t="s">
        <v>1674</v>
      </c>
      <c r="E9" s="56">
        <v>4</v>
      </c>
      <c r="F9" s="56" t="s">
        <v>1644</v>
      </c>
      <c r="G9" s="57"/>
      <c r="H9" s="57"/>
      <c r="I9" s="57"/>
      <c r="J9" s="57"/>
      <c r="K9" s="56" t="s">
        <v>1675</v>
      </c>
      <c r="L9" s="56" t="s">
        <v>1676</v>
      </c>
      <c r="M9" s="57"/>
      <c r="N9" s="57"/>
      <c r="O9" s="57"/>
      <c r="P9" s="57"/>
      <c r="Q9" s="57"/>
      <c r="R9" s="57"/>
      <c r="S9" s="57"/>
      <c r="T9" s="56" t="s">
        <v>1655</v>
      </c>
      <c r="U9" s="61"/>
      <c r="V9" s="56" t="s">
        <v>1677</v>
      </c>
      <c r="W9" s="57"/>
      <c r="X9" s="35"/>
      <c r="AA9" s="62"/>
      <c r="AB9" s="56" t="s">
        <v>1678</v>
      </c>
      <c r="AC9" s="56">
        <v>2</v>
      </c>
      <c r="AD9" s="56">
        <v>3</v>
      </c>
      <c r="AE9" s="56" t="s">
        <v>1677</v>
      </c>
      <c r="AF9" s="61"/>
      <c r="AG9" s="35"/>
    </row>
    <row r="10" spans="1:33" ht="12.75" customHeight="1" x14ac:dyDescent="0.2">
      <c r="A10" s="54" t="s">
        <v>359</v>
      </c>
      <c r="B10" s="54" t="s">
        <v>1679</v>
      </c>
      <c r="C10" s="54" t="s">
        <v>1680</v>
      </c>
      <c r="D10" s="54" t="s">
        <v>1681</v>
      </c>
      <c r="E10" s="56">
        <v>3</v>
      </c>
      <c r="F10" s="56" t="s">
        <v>1636</v>
      </c>
      <c r="G10" s="57"/>
      <c r="H10" s="57"/>
      <c r="I10" s="57"/>
      <c r="J10" s="57"/>
      <c r="K10" s="56" t="s">
        <v>1682</v>
      </c>
      <c r="L10" s="56" t="s">
        <v>1683</v>
      </c>
      <c r="M10" s="57"/>
      <c r="N10" s="57"/>
      <c r="O10" s="57"/>
      <c r="P10" s="57"/>
      <c r="Q10" s="57"/>
      <c r="R10" s="57"/>
      <c r="S10" s="57"/>
      <c r="T10" s="56" t="s">
        <v>1684</v>
      </c>
      <c r="U10" s="61"/>
      <c r="V10" s="56" t="s">
        <v>1685</v>
      </c>
      <c r="W10" s="56" t="s">
        <v>1686</v>
      </c>
      <c r="X10" s="35"/>
      <c r="AA10" s="62"/>
      <c r="AB10" s="56" t="s">
        <v>1687</v>
      </c>
      <c r="AC10" s="56">
        <v>3</v>
      </c>
      <c r="AD10" s="56">
        <v>2</v>
      </c>
      <c r="AE10" s="56" t="s">
        <v>1685</v>
      </c>
      <c r="AF10" s="61"/>
      <c r="AG10" s="35"/>
    </row>
    <row r="11" spans="1:33" ht="12.75" customHeight="1" x14ac:dyDescent="0.2">
      <c r="A11" s="54" t="s">
        <v>359</v>
      </c>
      <c r="B11" s="54" t="s">
        <v>1688</v>
      </c>
      <c r="C11" s="54" t="s">
        <v>361</v>
      </c>
      <c r="D11" s="54" t="s">
        <v>1689</v>
      </c>
      <c r="E11" s="56">
        <v>4</v>
      </c>
      <c r="F11" s="56" t="s">
        <v>1636</v>
      </c>
      <c r="G11" s="57"/>
      <c r="H11" s="57"/>
      <c r="I11" s="57"/>
      <c r="J11" s="57"/>
      <c r="K11" s="56" t="s">
        <v>1690</v>
      </c>
      <c r="L11" s="56" t="s">
        <v>1653</v>
      </c>
      <c r="M11" s="57"/>
      <c r="N11" s="57"/>
      <c r="O11" s="57"/>
      <c r="P11" s="57"/>
      <c r="Q11" s="57"/>
      <c r="R11" s="57"/>
      <c r="S11" s="57"/>
      <c r="T11" s="56" t="s">
        <v>1506</v>
      </c>
      <c r="U11" s="61"/>
      <c r="V11" s="56" t="s">
        <v>1691</v>
      </c>
      <c r="W11" s="56" t="s">
        <v>1692</v>
      </c>
      <c r="X11" s="35"/>
      <c r="AA11" s="62"/>
      <c r="AB11" s="56" t="s">
        <v>1693</v>
      </c>
      <c r="AC11" s="56">
        <v>3</v>
      </c>
      <c r="AD11" s="56">
        <v>2</v>
      </c>
      <c r="AE11" s="56" t="s">
        <v>1691</v>
      </c>
      <c r="AF11" s="61"/>
      <c r="AG11" s="35"/>
    </row>
    <row r="12" spans="1:33" ht="12.75" customHeight="1" x14ac:dyDescent="0.2">
      <c r="A12" s="54" t="s">
        <v>1694</v>
      </c>
      <c r="B12" s="54" t="s">
        <v>1695</v>
      </c>
      <c r="C12" s="54" t="s">
        <v>729</v>
      </c>
      <c r="D12" s="54" t="s">
        <v>730</v>
      </c>
      <c r="E12" s="56">
        <v>4</v>
      </c>
      <c r="F12" s="56" t="s">
        <v>1696</v>
      </c>
      <c r="G12" s="57"/>
      <c r="H12" s="57"/>
      <c r="I12" s="57"/>
      <c r="J12" s="57"/>
      <c r="K12" s="56" t="s">
        <v>1697</v>
      </c>
      <c r="L12" s="56" t="s">
        <v>1654</v>
      </c>
      <c r="M12" s="57"/>
      <c r="N12" s="57"/>
      <c r="O12" s="57"/>
      <c r="P12" s="57"/>
      <c r="Q12" s="57"/>
      <c r="R12" s="57"/>
      <c r="S12" s="57"/>
      <c r="T12" s="56" t="s">
        <v>1639</v>
      </c>
      <c r="U12" s="61"/>
      <c r="V12" s="56" t="s">
        <v>1698</v>
      </c>
      <c r="W12" s="57"/>
      <c r="X12" s="35"/>
      <c r="AA12" s="62"/>
      <c r="AB12" s="56" t="s">
        <v>1699</v>
      </c>
      <c r="AC12" s="56">
        <v>3</v>
      </c>
      <c r="AD12" s="56">
        <v>3</v>
      </c>
      <c r="AE12" s="56" t="s">
        <v>1698</v>
      </c>
      <c r="AF12" s="61"/>
      <c r="AG12" s="35"/>
    </row>
    <row r="13" spans="1:33" ht="12.75" customHeight="1" x14ac:dyDescent="0.2">
      <c r="A13" s="54" t="s">
        <v>1700</v>
      </c>
      <c r="B13" s="54" t="s">
        <v>162</v>
      </c>
      <c r="C13" s="54" t="s">
        <v>1100</v>
      </c>
      <c r="D13" s="54" t="s">
        <v>1701</v>
      </c>
      <c r="E13" s="56">
        <v>2</v>
      </c>
      <c r="F13" s="56" t="s">
        <v>1636</v>
      </c>
      <c r="G13" s="57"/>
      <c r="H13" s="57"/>
      <c r="I13" s="57"/>
      <c r="J13" s="57"/>
      <c r="K13" s="56" t="s">
        <v>1702</v>
      </c>
      <c r="L13" s="56" t="s">
        <v>1703</v>
      </c>
      <c r="M13" s="57"/>
      <c r="N13" s="57"/>
      <c r="O13" s="57"/>
      <c r="P13" s="57"/>
      <c r="Q13" s="57"/>
      <c r="R13" s="57"/>
      <c r="S13" s="57"/>
      <c r="T13" s="56" t="s">
        <v>1655</v>
      </c>
      <c r="U13" s="61"/>
      <c r="V13" s="56" t="s">
        <v>1704</v>
      </c>
      <c r="W13" s="57"/>
      <c r="X13" s="35"/>
      <c r="AA13" s="62"/>
      <c r="AB13" s="56" t="s">
        <v>1699</v>
      </c>
      <c r="AC13" s="56">
        <v>2</v>
      </c>
      <c r="AD13" s="56">
        <v>3</v>
      </c>
      <c r="AE13" s="56" t="s">
        <v>1704</v>
      </c>
      <c r="AF13" s="61"/>
      <c r="AG13" s="35"/>
    </row>
    <row r="14" spans="1:33" ht="12.75" customHeight="1" x14ac:dyDescent="0.2">
      <c r="A14" s="54" t="s">
        <v>1705</v>
      </c>
      <c r="B14" s="54" t="s">
        <v>1706</v>
      </c>
      <c r="C14" s="54" t="s">
        <v>153</v>
      </c>
      <c r="D14" s="54" t="s">
        <v>1707</v>
      </c>
      <c r="E14" s="56">
        <v>4</v>
      </c>
      <c r="F14" s="56" t="s">
        <v>1708</v>
      </c>
      <c r="G14" s="57"/>
      <c r="H14" s="57"/>
      <c r="I14" s="57"/>
      <c r="J14" s="57"/>
      <c r="K14" s="56" t="s">
        <v>1709</v>
      </c>
      <c r="L14" s="56" t="s">
        <v>1654</v>
      </c>
      <c r="M14" s="57"/>
      <c r="N14" s="57"/>
      <c r="O14" s="57"/>
      <c r="P14" s="57"/>
      <c r="Q14" s="57"/>
      <c r="R14" s="57"/>
      <c r="S14" s="57"/>
      <c r="T14" s="56" t="s">
        <v>1655</v>
      </c>
      <c r="U14" s="61"/>
      <c r="V14" s="56" t="s">
        <v>1698</v>
      </c>
      <c r="W14" s="57"/>
      <c r="X14" s="35"/>
      <c r="AA14" s="62"/>
      <c r="AB14" s="56" t="s">
        <v>1693</v>
      </c>
      <c r="AC14" s="56">
        <v>2</v>
      </c>
      <c r="AD14" s="56">
        <v>3</v>
      </c>
      <c r="AE14" s="56" t="s">
        <v>1698</v>
      </c>
      <c r="AF14" s="61"/>
      <c r="AG14" s="35"/>
    </row>
    <row r="15" spans="1:33" ht="12.75" customHeight="1" x14ac:dyDescent="0.2">
      <c r="A15" s="54" t="s">
        <v>1710</v>
      </c>
      <c r="B15" s="54" t="s">
        <v>664</v>
      </c>
      <c r="C15" s="54" t="s">
        <v>665</v>
      </c>
      <c r="D15" s="54" t="s">
        <v>1711</v>
      </c>
      <c r="E15" s="56">
        <v>1</v>
      </c>
      <c r="F15" s="56" t="s">
        <v>1712</v>
      </c>
      <c r="G15" s="57"/>
      <c r="H15" s="57"/>
      <c r="I15" s="57"/>
      <c r="J15" s="57"/>
      <c r="K15" s="56" t="s">
        <v>1713</v>
      </c>
      <c r="L15" s="56" t="s">
        <v>1714</v>
      </c>
      <c r="M15" s="57"/>
      <c r="N15" s="57"/>
      <c r="O15" s="57"/>
      <c r="P15" s="57"/>
      <c r="Q15" s="57"/>
      <c r="R15" s="57"/>
      <c r="S15" s="57"/>
      <c r="T15" s="56" t="s">
        <v>1715</v>
      </c>
      <c r="U15" s="61"/>
      <c r="V15" s="57"/>
      <c r="W15" s="56" t="s">
        <v>1716</v>
      </c>
      <c r="X15" s="35"/>
      <c r="AA15" s="62"/>
      <c r="AB15" s="56" t="s">
        <v>1717</v>
      </c>
      <c r="AC15" s="56">
        <v>3</v>
      </c>
      <c r="AD15" s="56">
        <v>2</v>
      </c>
      <c r="AE15" s="57"/>
      <c r="AF15" s="61"/>
      <c r="AG15" s="35"/>
    </row>
    <row r="16" spans="1:33" ht="12.75" customHeight="1" x14ac:dyDescent="0.2">
      <c r="A16" s="54" t="s">
        <v>1718</v>
      </c>
      <c r="B16" s="54" t="s">
        <v>1719</v>
      </c>
      <c r="C16" s="54" t="s">
        <v>1720</v>
      </c>
      <c r="D16" s="54" t="s">
        <v>1721</v>
      </c>
      <c r="E16" s="56">
        <v>3</v>
      </c>
      <c r="F16" s="56" t="s">
        <v>1722</v>
      </c>
      <c r="G16" s="57"/>
      <c r="H16" s="57"/>
      <c r="I16" s="57"/>
      <c r="J16" s="57"/>
      <c r="K16" s="56" t="s">
        <v>1723</v>
      </c>
      <c r="L16" s="56" t="s">
        <v>1724</v>
      </c>
      <c r="M16" s="57"/>
      <c r="N16" s="57"/>
      <c r="O16" s="57"/>
      <c r="P16" s="57"/>
      <c r="Q16" s="57"/>
      <c r="R16" s="57"/>
      <c r="S16" s="57"/>
      <c r="T16" s="56" t="s">
        <v>1715</v>
      </c>
      <c r="U16" s="61"/>
      <c r="V16" s="56">
        <v>6</v>
      </c>
      <c r="W16" s="56" t="s">
        <v>1725</v>
      </c>
      <c r="X16" s="35"/>
      <c r="AA16" s="62"/>
      <c r="AB16" s="56" t="s">
        <v>1717</v>
      </c>
      <c r="AC16" s="56">
        <v>3</v>
      </c>
      <c r="AD16" s="56">
        <v>0</v>
      </c>
      <c r="AE16" s="56">
        <v>6</v>
      </c>
      <c r="AF16" s="61"/>
      <c r="AG16" s="35"/>
    </row>
    <row r="17" spans="1:33" ht="12.75" customHeight="1" x14ac:dyDescent="0.2">
      <c r="A17" s="54" t="s">
        <v>1718</v>
      </c>
      <c r="B17" s="54" t="s">
        <v>1726</v>
      </c>
      <c r="C17" s="54" t="s">
        <v>1727</v>
      </c>
      <c r="D17" s="54" t="s">
        <v>1728</v>
      </c>
      <c r="E17" s="56">
        <v>2</v>
      </c>
      <c r="F17" s="56" t="s">
        <v>1729</v>
      </c>
      <c r="G17" s="57"/>
      <c r="H17" s="57"/>
      <c r="I17" s="57"/>
      <c r="J17" s="57"/>
      <c r="K17" s="56" t="s">
        <v>1730</v>
      </c>
      <c r="L17" s="56" t="s">
        <v>1731</v>
      </c>
      <c r="M17" s="57"/>
      <c r="N17" s="57"/>
      <c r="O17" s="57"/>
      <c r="P17" s="57"/>
      <c r="Q17" s="57"/>
      <c r="R17" s="57"/>
      <c r="S17" s="57"/>
      <c r="T17" s="56" t="s">
        <v>1715</v>
      </c>
      <c r="U17" s="61"/>
      <c r="V17" s="57"/>
      <c r="W17" s="56" t="s">
        <v>1732</v>
      </c>
      <c r="X17" s="35"/>
      <c r="AA17" s="62"/>
      <c r="AB17" s="56" t="s">
        <v>1717</v>
      </c>
      <c r="AC17" s="56">
        <v>3</v>
      </c>
      <c r="AD17" s="56">
        <v>0</v>
      </c>
      <c r="AE17" s="57"/>
      <c r="AF17" s="61"/>
      <c r="AG17" s="35"/>
    </row>
    <row r="18" spans="1:33" ht="12.75" customHeight="1" x14ac:dyDescent="0.2">
      <c r="A18" s="54" t="s">
        <v>1733</v>
      </c>
      <c r="B18" s="54" t="s">
        <v>1734</v>
      </c>
      <c r="C18" s="54" t="s">
        <v>1735</v>
      </c>
      <c r="D18" s="54" t="s">
        <v>1736</v>
      </c>
      <c r="E18" s="56" t="s">
        <v>165</v>
      </c>
      <c r="F18" s="56" t="s">
        <v>1644</v>
      </c>
      <c r="G18" s="57"/>
      <c r="H18" s="57"/>
      <c r="I18" s="57"/>
      <c r="J18" s="57"/>
      <c r="K18" s="56" t="s">
        <v>1671</v>
      </c>
      <c r="L18" s="56" t="s">
        <v>1654</v>
      </c>
      <c r="M18" s="57"/>
      <c r="N18" s="57"/>
      <c r="O18" s="57"/>
      <c r="P18" s="57"/>
      <c r="Q18" s="57"/>
      <c r="R18" s="57"/>
      <c r="S18" s="57"/>
      <c r="T18" s="56" t="s">
        <v>1737</v>
      </c>
      <c r="U18" s="61"/>
      <c r="V18" s="56" t="s">
        <v>1738</v>
      </c>
      <c r="W18" s="57"/>
      <c r="X18" s="35"/>
      <c r="AA18" s="62"/>
      <c r="AB18" s="56" t="s">
        <v>1739</v>
      </c>
      <c r="AC18" s="56">
        <v>1</v>
      </c>
      <c r="AD18" s="56">
        <v>5</v>
      </c>
      <c r="AE18" s="56" t="s">
        <v>1738</v>
      </c>
      <c r="AF18" s="61"/>
      <c r="AG18" s="35"/>
    </row>
    <row r="19" spans="1:33" ht="12.75" customHeight="1" x14ac:dyDescent="0.2">
      <c r="A19" s="54" t="s">
        <v>1740</v>
      </c>
      <c r="B19" s="54" t="s">
        <v>1741</v>
      </c>
      <c r="C19" s="54" t="s">
        <v>491</v>
      </c>
      <c r="D19" s="54" t="s">
        <v>1742</v>
      </c>
      <c r="E19" s="56" t="s">
        <v>463</v>
      </c>
      <c r="F19" s="56" t="s">
        <v>1644</v>
      </c>
      <c r="G19" s="57"/>
      <c r="H19" s="57"/>
      <c r="I19" s="57"/>
      <c r="J19" s="57"/>
      <c r="K19" s="56" t="s">
        <v>1743</v>
      </c>
      <c r="L19" s="56" t="s">
        <v>1697</v>
      </c>
      <c r="M19" s="57"/>
      <c r="N19" s="57"/>
      <c r="O19" s="57"/>
      <c r="P19" s="57"/>
      <c r="Q19" s="57"/>
      <c r="R19" s="57"/>
      <c r="S19" s="57"/>
      <c r="T19" s="56" t="s">
        <v>1744</v>
      </c>
      <c r="U19" s="61"/>
      <c r="V19" s="56" t="s">
        <v>1738</v>
      </c>
      <c r="W19" s="57"/>
      <c r="X19" s="35"/>
      <c r="AA19" s="62"/>
      <c r="AB19" s="56" t="s">
        <v>1739</v>
      </c>
      <c r="AC19" s="56">
        <v>2</v>
      </c>
      <c r="AD19" s="56">
        <v>5</v>
      </c>
      <c r="AE19" s="56" t="s">
        <v>1738</v>
      </c>
      <c r="AF19" s="61"/>
      <c r="AG19" s="35"/>
    </row>
    <row r="20" spans="1:33" ht="12.75" customHeight="1" x14ac:dyDescent="0.2">
      <c r="A20" s="54" t="s">
        <v>1745</v>
      </c>
      <c r="B20" s="54" t="s">
        <v>1746</v>
      </c>
      <c r="C20" s="54" t="s">
        <v>1747</v>
      </c>
      <c r="D20" s="54" t="s">
        <v>1748</v>
      </c>
      <c r="E20" s="56">
        <v>3</v>
      </c>
      <c r="F20" s="56" t="s">
        <v>1636</v>
      </c>
      <c r="G20" s="57"/>
      <c r="H20" s="57"/>
      <c r="I20" s="57"/>
      <c r="J20" s="57"/>
      <c r="K20" s="56" t="s">
        <v>1749</v>
      </c>
      <c r="L20" s="56" t="s">
        <v>1750</v>
      </c>
      <c r="M20" s="57"/>
      <c r="N20" s="57"/>
      <c r="O20" s="57"/>
      <c r="P20" s="57"/>
      <c r="Q20" s="57"/>
      <c r="R20" s="57"/>
      <c r="S20" s="57"/>
      <c r="T20" s="56" t="s">
        <v>1751</v>
      </c>
      <c r="U20" s="61"/>
      <c r="V20" s="56" t="s">
        <v>1738</v>
      </c>
      <c r="W20" s="57"/>
      <c r="X20" s="35"/>
      <c r="AA20" s="62"/>
      <c r="AB20" s="57"/>
      <c r="AC20" s="56">
        <v>4</v>
      </c>
      <c r="AD20" s="56">
        <v>0</v>
      </c>
      <c r="AE20" s="56" t="s">
        <v>1738</v>
      </c>
      <c r="AF20" s="61"/>
      <c r="AG20" s="35"/>
    </row>
    <row r="21" spans="1:33" ht="12.75" customHeight="1" x14ac:dyDescent="0.2">
      <c r="A21" s="54" t="s">
        <v>1752</v>
      </c>
      <c r="B21" s="54" t="s">
        <v>1753</v>
      </c>
      <c r="C21" s="54" t="s">
        <v>1754</v>
      </c>
      <c r="D21" s="54" t="s">
        <v>1755</v>
      </c>
      <c r="E21" s="57"/>
      <c r="F21" s="57"/>
      <c r="G21" s="57"/>
      <c r="H21" s="57"/>
      <c r="I21" s="57"/>
      <c r="J21" s="57"/>
      <c r="K21" s="56" t="s">
        <v>1756</v>
      </c>
      <c r="L21" s="57"/>
      <c r="M21" s="57"/>
      <c r="N21" s="57"/>
      <c r="O21" s="57"/>
      <c r="P21" s="57"/>
      <c r="Q21" s="57"/>
      <c r="R21" s="57"/>
      <c r="S21" s="57"/>
      <c r="T21" s="56" t="s">
        <v>1757</v>
      </c>
      <c r="U21" s="61"/>
      <c r="V21" s="57"/>
      <c r="W21" s="57"/>
      <c r="X21" s="35"/>
      <c r="AA21" s="62"/>
      <c r="AB21" s="57"/>
      <c r="AC21" s="56">
        <v>5</v>
      </c>
      <c r="AD21" s="56">
        <v>3</v>
      </c>
      <c r="AE21" s="57"/>
      <c r="AF21" s="61"/>
      <c r="AG21" s="35"/>
    </row>
    <row r="22" spans="1:33" ht="12.75" customHeight="1" x14ac:dyDescent="0.2">
      <c r="A22" s="54" t="s">
        <v>1758</v>
      </c>
      <c r="B22" s="54" t="s">
        <v>1759</v>
      </c>
      <c r="C22" s="54" t="s">
        <v>1760</v>
      </c>
      <c r="D22" s="54" t="s">
        <v>1761</v>
      </c>
      <c r="E22" s="56">
        <v>3</v>
      </c>
      <c r="F22" s="56" t="s">
        <v>1644</v>
      </c>
      <c r="G22" s="57"/>
      <c r="H22" s="57"/>
      <c r="I22" s="57"/>
      <c r="J22" s="57"/>
      <c r="K22" s="56" t="s">
        <v>1762</v>
      </c>
      <c r="L22" s="56" t="s">
        <v>1714</v>
      </c>
      <c r="M22" s="57"/>
      <c r="N22" s="57"/>
      <c r="O22" s="57"/>
      <c r="P22" s="57"/>
      <c r="Q22" s="57"/>
      <c r="R22" s="57"/>
      <c r="S22" s="57"/>
      <c r="T22" s="56" t="s">
        <v>1655</v>
      </c>
      <c r="U22" s="61"/>
      <c r="V22" s="56" t="s">
        <v>1640</v>
      </c>
      <c r="W22" s="57"/>
      <c r="X22" s="35"/>
      <c r="AA22" s="62"/>
      <c r="AB22" s="56" t="s">
        <v>1763</v>
      </c>
      <c r="AC22" s="56">
        <v>3</v>
      </c>
      <c r="AD22" s="56">
        <v>2</v>
      </c>
      <c r="AE22" s="56" t="s">
        <v>1640</v>
      </c>
      <c r="AF22" s="61"/>
      <c r="AG22" s="35"/>
    </row>
    <row r="23" spans="1:33" ht="12.75" customHeight="1" x14ac:dyDescent="0.2">
      <c r="A23" s="54" t="s">
        <v>1764</v>
      </c>
      <c r="B23" s="54" t="s">
        <v>1765</v>
      </c>
      <c r="C23" s="54" t="s">
        <v>1017</v>
      </c>
      <c r="D23" s="54" t="s">
        <v>1766</v>
      </c>
      <c r="E23" s="56">
        <v>4</v>
      </c>
      <c r="F23" s="56" t="s">
        <v>1636</v>
      </c>
      <c r="G23" s="57"/>
      <c r="H23" s="57"/>
      <c r="I23" s="57"/>
      <c r="J23" s="57"/>
      <c r="K23" s="56" t="s">
        <v>1767</v>
      </c>
      <c r="L23" s="56" t="s">
        <v>1671</v>
      </c>
      <c r="M23" s="57"/>
      <c r="N23" s="57"/>
      <c r="O23" s="57"/>
      <c r="P23" s="57"/>
      <c r="Q23" s="57"/>
      <c r="R23" s="57"/>
      <c r="S23" s="57"/>
      <c r="T23" s="56" t="s">
        <v>1768</v>
      </c>
      <c r="U23" s="61"/>
      <c r="V23" s="56" t="s">
        <v>1648</v>
      </c>
      <c r="W23" s="57"/>
      <c r="X23" s="35"/>
      <c r="AA23" s="62"/>
      <c r="AB23" s="56" t="s">
        <v>1769</v>
      </c>
      <c r="AC23" s="56">
        <v>4</v>
      </c>
      <c r="AD23" s="56">
        <v>3</v>
      </c>
      <c r="AE23" s="56" t="s">
        <v>1648</v>
      </c>
      <c r="AF23" s="61"/>
      <c r="AG23" s="35"/>
    </row>
    <row r="24" spans="1:33" ht="12.75" customHeight="1" x14ac:dyDescent="0.2">
      <c r="A24" s="54" t="s">
        <v>1770</v>
      </c>
      <c r="B24" s="54" t="s">
        <v>1771</v>
      </c>
      <c r="C24" s="54" t="s">
        <v>503</v>
      </c>
      <c r="D24" s="54" t="s">
        <v>504</v>
      </c>
      <c r="E24" s="56">
        <v>3</v>
      </c>
      <c r="F24" s="56" t="s">
        <v>1644</v>
      </c>
      <c r="G24" s="57"/>
      <c r="H24" s="57"/>
      <c r="I24" s="57"/>
      <c r="J24" s="57"/>
      <c r="K24" s="56" t="s">
        <v>1772</v>
      </c>
      <c r="L24" s="56" t="s">
        <v>1724</v>
      </c>
      <c r="M24" s="57"/>
      <c r="N24" s="57"/>
      <c r="O24" s="57"/>
      <c r="P24" s="57"/>
      <c r="Q24" s="57"/>
      <c r="R24" s="57"/>
      <c r="S24" s="57"/>
      <c r="T24" s="56" t="s">
        <v>1773</v>
      </c>
      <c r="U24" s="61"/>
      <c r="V24" s="56" t="s">
        <v>1774</v>
      </c>
      <c r="W24" s="57"/>
      <c r="X24" s="35"/>
      <c r="AA24" s="62"/>
      <c r="AB24" s="56" t="s">
        <v>1775</v>
      </c>
      <c r="AC24" s="56">
        <v>4</v>
      </c>
      <c r="AD24" s="56">
        <v>3</v>
      </c>
      <c r="AE24" s="56" t="s">
        <v>1774</v>
      </c>
      <c r="AF24" s="61"/>
      <c r="AG24" s="35"/>
    </row>
    <row r="25" spans="1:33" ht="12.75" customHeight="1" x14ac:dyDescent="0.2">
      <c r="A25" s="54" t="s">
        <v>1642</v>
      </c>
      <c r="B25" s="54" t="s">
        <v>1776</v>
      </c>
      <c r="C25" s="54" t="s">
        <v>208</v>
      </c>
      <c r="D25" s="54" t="s">
        <v>209</v>
      </c>
      <c r="E25" s="56">
        <v>3</v>
      </c>
      <c r="F25" s="56" t="s">
        <v>1636</v>
      </c>
      <c r="G25" s="57"/>
      <c r="H25" s="57"/>
      <c r="I25" s="57"/>
      <c r="J25" s="57"/>
      <c r="K25" s="56" t="s">
        <v>1714</v>
      </c>
      <c r="L25" s="56" t="s">
        <v>1713</v>
      </c>
      <c r="M25" s="57"/>
      <c r="N25" s="57"/>
      <c r="O25" s="57"/>
      <c r="P25" s="57"/>
      <c r="Q25" s="57"/>
      <c r="R25" s="57"/>
      <c r="S25" s="57"/>
      <c r="T25" s="56" t="s">
        <v>1751</v>
      </c>
      <c r="U25" s="61"/>
      <c r="V25" s="56" t="s">
        <v>1698</v>
      </c>
      <c r="W25" s="57"/>
      <c r="X25" s="35"/>
      <c r="AA25" s="62"/>
      <c r="AB25" s="56" t="s">
        <v>1699</v>
      </c>
      <c r="AC25" s="56">
        <v>5</v>
      </c>
      <c r="AD25" s="56">
        <v>2</v>
      </c>
      <c r="AE25" s="56" t="s">
        <v>1698</v>
      </c>
      <c r="AF25" s="61"/>
      <c r="AG25" s="35"/>
    </row>
    <row r="26" spans="1:33" ht="12.75" customHeight="1" x14ac:dyDescent="0.2">
      <c r="A26" s="54" t="s">
        <v>1642</v>
      </c>
      <c r="B26" s="54" t="s">
        <v>1777</v>
      </c>
      <c r="C26" s="54" t="s">
        <v>218</v>
      </c>
      <c r="D26" s="54" t="s">
        <v>1778</v>
      </c>
      <c r="E26" s="56">
        <v>3</v>
      </c>
      <c r="F26" s="56" t="s">
        <v>1779</v>
      </c>
      <c r="G26" s="57"/>
      <c r="H26" s="57"/>
      <c r="I26" s="57"/>
      <c r="J26" s="57"/>
      <c r="K26" s="56" t="s">
        <v>1714</v>
      </c>
      <c r="L26" s="56" t="s">
        <v>1780</v>
      </c>
      <c r="M26" s="57"/>
      <c r="N26" s="57"/>
      <c r="O26" s="57"/>
      <c r="P26" s="57"/>
      <c r="Q26" s="57"/>
      <c r="R26" s="57"/>
      <c r="S26" s="57"/>
      <c r="T26" s="56" t="s">
        <v>1751</v>
      </c>
      <c r="U26" s="61"/>
      <c r="V26" s="56" t="s">
        <v>1698</v>
      </c>
      <c r="W26" s="57"/>
      <c r="X26" s="35"/>
      <c r="AA26" s="62"/>
      <c r="AB26" s="57"/>
      <c r="AC26" s="56">
        <v>5</v>
      </c>
      <c r="AD26" s="56">
        <v>2</v>
      </c>
      <c r="AE26" s="56" t="s">
        <v>1698</v>
      </c>
      <c r="AF26" s="61"/>
      <c r="AG26" s="35"/>
    </row>
    <row r="27" spans="1:33" ht="12.75" customHeight="1" x14ac:dyDescent="0.2">
      <c r="A27" s="54" t="s">
        <v>1781</v>
      </c>
      <c r="B27" s="54" t="s">
        <v>641</v>
      </c>
      <c r="C27" s="54" t="s">
        <v>642</v>
      </c>
      <c r="D27" s="54" t="s">
        <v>634</v>
      </c>
      <c r="E27" s="56">
        <v>3</v>
      </c>
      <c r="F27" s="56" t="s">
        <v>1782</v>
      </c>
      <c r="G27" s="57"/>
      <c r="H27" s="57"/>
      <c r="I27" s="57"/>
      <c r="J27" s="57"/>
      <c r="K27" s="56" t="s">
        <v>1783</v>
      </c>
      <c r="L27" s="56" t="s">
        <v>1654</v>
      </c>
      <c r="M27" s="57"/>
      <c r="N27" s="57"/>
      <c r="O27" s="57"/>
      <c r="P27" s="57"/>
      <c r="Q27" s="57"/>
      <c r="R27" s="57"/>
      <c r="S27" s="57"/>
      <c r="T27" s="56" t="s">
        <v>1784</v>
      </c>
      <c r="U27" s="61"/>
      <c r="V27" s="56" t="s">
        <v>1640</v>
      </c>
      <c r="W27" s="57"/>
      <c r="X27" s="35"/>
      <c r="AA27" s="62"/>
      <c r="AB27" s="56" t="s">
        <v>1785</v>
      </c>
      <c r="AC27" s="56">
        <v>1</v>
      </c>
      <c r="AD27" s="56">
        <v>5</v>
      </c>
      <c r="AE27" s="56" t="s">
        <v>1640</v>
      </c>
      <c r="AF27" s="61"/>
      <c r="AG27" s="35"/>
    </row>
    <row r="28" spans="1:33" ht="12.75" customHeight="1" x14ac:dyDescent="0.2">
      <c r="A28" s="54" t="s">
        <v>669</v>
      </c>
      <c r="B28" s="54" t="s">
        <v>1786</v>
      </c>
      <c r="C28" s="54" t="s">
        <v>1787</v>
      </c>
      <c r="D28" s="54" t="s">
        <v>1788</v>
      </c>
      <c r="E28" s="56" t="s">
        <v>392</v>
      </c>
      <c r="F28" s="56" t="s">
        <v>1644</v>
      </c>
      <c r="G28" s="57"/>
      <c r="H28" s="57"/>
      <c r="I28" s="57"/>
      <c r="J28" s="57"/>
      <c r="K28" s="56" t="s">
        <v>1789</v>
      </c>
      <c r="L28" s="56" t="s">
        <v>1790</v>
      </c>
      <c r="M28" s="57"/>
      <c r="N28" s="57"/>
      <c r="O28" s="57"/>
      <c r="P28" s="57"/>
      <c r="Q28" s="57"/>
      <c r="R28" s="57"/>
      <c r="S28" s="57"/>
      <c r="T28" s="56" t="s">
        <v>1791</v>
      </c>
      <c r="U28" s="61"/>
      <c r="V28" s="56" t="s">
        <v>1738</v>
      </c>
      <c r="W28" s="56" t="s">
        <v>1792</v>
      </c>
      <c r="X28" s="35"/>
      <c r="AA28" s="62"/>
      <c r="AB28" s="56" t="s">
        <v>1699</v>
      </c>
      <c r="AC28" s="56">
        <v>3</v>
      </c>
      <c r="AD28" s="56">
        <v>2</v>
      </c>
      <c r="AE28" s="56" t="s">
        <v>1738</v>
      </c>
      <c r="AF28" s="61"/>
      <c r="AG28" s="35"/>
    </row>
    <row r="29" spans="1:33" ht="12.75" customHeight="1" x14ac:dyDescent="0.2">
      <c r="A29" s="54" t="s">
        <v>1666</v>
      </c>
      <c r="B29" s="54" t="s">
        <v>342</v>
      </c>
      <c r="C29" s="54" t="s">
        <v>1793</v>
      </c>
      <c r="D29" s="54" t="s">
        <v>344</v>
      </c>
      <c r="E29" s="56">
        <v>4</v>
      </c>
      <c r="F29" s="56" t="s">
        <v>1644</v>
      </c>
      <c r="G29" s="57"/>
      <c r="H29" s="57"/>
      <c r="I29" s="57"/>
      <c r="J29" s="57"/>
      <c r="K29" s="56" t="s">
        <v>1794</v>
      </c>
      <c r="L29" s="56" t="s">
        <v>1795</v>
      </c>
      <c r="M29" s="57"/>
      <c r="N29" s="57"/>
      <c r="O29" s="57"/>
      <c r="P29" s="57"/>
      <c r="Q29" s="57"/>
      <c r="R29" s="57"/>
      <c r="S29" s="57"/>
      <c r="T29" s="56" t="s">
        <v>1796</v>
      </c>
      <c r="U29" s="61"/>
      <c r="V29" s="56" t="s">
        <v>1797</v>
      </c>
      <c r="W29" s="57"/>
      <c r="X29" s="35"/>
      <c r="AA29" s="62"/>
      <c r="AB29" s="56" t="s">
        <v>1798</v>
      </c>
      <c r="AC29" s="56">
        <v>4</v>
      </c>
      <c r="AD29" s="56">
        <v>2</v>
      </c>
      <c r="AE29" s="56" t="s">
        <v>1797</v>
      </c>
      <c r="AF29" s="61"/>
      <c r="AG29" s="35"/>
    </row>
    <row r="30" spans="1:33" ht="12.75" customHeight="1" x14ac:dyDescent="0.2">
      <c r="A30" s="54" t="s">
        <v>1799</v>
      </c>
      <c r="B30" s="54" t="s">
        <v>1800</v>
      </c>
      <c r="C30" s="54" t="s">
        <v>1801</v>
      </c>
      <c r="D30" s="54" t="s">
        <v>1802</v>
      </c>
      <c r="E30" s="56">
        <v>2</v>
      </c>
      <c r="F30" s="56" t="s">
        <v>1636</v>
      </c>
      <c r="G30" s="57"/>
      <c r="H30" s="57"/>
      <c r="I30" s="57"/>
      <c r="J30" s="57"/>
      <c r="K30" s="56" t="s">
        <v>1803</v>
      </c>
      <c r="L30" s="56" t="s">
        <v>1772</v>
      </c>
      <c r="M30" s="57"/>
      <c r="N30" s="57"/>
      <c r="O30" s="57"/>
      <c r="P30" s="57"/>
      <c r="Q30" s="57"/>
      <c r="R30" s="57"/>
      <c r="S30" s="57"/>
      <c r="T30" s="56" t="s">
        <v>1796</v>
      </c>
      <c r="U30" s="61"/>
      <c r="V30" s="56" t="s">
        <v>1804</v>
      </c>
      <c r="W30" s="57"/>
      <c r="X30" s="35"/>
      <c r="AA30" s="62"/>
      <c r="AB30" s="56" t="s">
        <v>1656</v>
      </c>
      <c r="AC30" s="56">
        <v>1</v>
      </c>
      <c r="AD30" s="56">
        <v>3</v>
      </c>
      <c r="AE30" s="56" t="s">
        <v>1804</v>
      </c>
      <c r="AF30" s="61"/>
      <c r="AG30" s="35"/>
    </row>
    <row r="31" spans="1:33" ht="12.75" customHeight="1" x14ac:dyDescent="0.2">
      <c r="A31" s="54" t="s">
        <v>1805</v>
      </c>
      <c r="B31" s="54" t="s">
        <v>1806</v>
      </c>
      <c r="C31" s="54" t="s">
        <v>702</v>
      </c>
      <c r="D31" s="54" t="s">
        <v>1807</v>
      </c>
      <c r="E31" s="56">
        <v>5</v>
      </c>
      <c r="F31" s="56" t="s">
        <v>1644</v>
      </c>
      <c r="G31" s="57"/>
      <c r="H31" s="57"/>
      <c r="I31" s="57"/>
      <c r="J31" s="57"/>
      <c r="K31" s="56" t="s">
        <v>1808</v>
      </c>
      <c r="L31" s="56" t="s">
        <v>1809</v>
      </c>
      <c r="M31" s="57"/>
      <c r="N31" s="57"/>
      <c r="O31" s="57"/>
      <c r="P31" s="57"/>
      <c r="Q31" s="57"/>
      <c r="R31" s="57"/>
      <c r="S31" s="57"/>
      <c r="T31" s="56" t="s">
        <v>1810</v>
      </c>
      <c r="U31" s="61"/>
      <c r="V31" s="56" t="s">
        <v>1640</v>
      </c>
      <c r="W31" s="57"/>
      <c r="X31" s="35"/>
      <c r="AA31" s="62"/>
      <c r="AB31" s="56" t="s">
        <v>1699</v>
      </c>
      <c r="AC31" s="57"/>
      <c r="AD31" s="57"/>
      <c r="AE31" s="56" t="s">
        <v>1640</v>
      </c>
      <c r="AF31" s="61"/>
      <c r="AG31" s="35"/>
    </row>
    <row r="32" spans="1:33" ht="12.75" customHeight="1" x14ac:dyDescent="0.2">
      <c r="A32" s="54" t="s">
        <v>1811</v>
      </c>
      <c r="B32" s="54" t="s">
        <v>1812</v>
      </c>
      <c r="C32" s="54" t="s">
        <v>1813</v>
      </c>
      <c r="D32" s="54" t="s">
        <v>1814</v>
      </c>
      <c r="E32" s="56">
        <v>5</v>
      </c>
      <c r="F32" s="56" t="s">
        <v>1636</v>
      </c>
      <c r="G32" s="57"/>
      <c r="H32" s="57"/>
      <c r="I32" s="57"/>
      <c r="J32" s="57"/>
      <c r="K32" s="56" t="s">
        <v>1654</v>
      </c>
      <c r="L32" s="57"/>
      <c r="M32" s="57"/>
      <c r="N32" s="57"/>
      <c r="O32" s="57"/>
      <c r="P32" s="57"/>
      <c r="Q32" s="57"/>
      <c r="R32" s="57"/>
      <c r="S32" s="57"/>
      <c r="T32" s="56" t="s">
        <v>1815</v>
      </c>
      <c r="U32" s="61"/>
      <c r="V32" s="56" t="s">
        <v>1691</v>
      </c>
      <c r="W32" s="56" t="s">
        <v>1816</v>
      </c>
      <c r="X32" s="35"/>
      <c r="AA32" s="62"/>
      <c r="AB32" s="56" t="s">
        <v>1717</v>
      </c>
      <c r="AC32" s="56">
        <v>3</v>
      </c>
      <c r="AD32" s="56">
        <v>1</v>
      </c>
      <c r="AE32" s="56" t="s">
        <v>1691</v>
      </c>
      <c r="AF32" s="61"/>
      <c r="AG32" s="35"/>
    </row>
    <row r="33" spans="1:33" ht="12.75" customHeight="1" x14ac:dyDescent="0.2">
      <c r="A33" s="54" t="s">
        <v>1817</v>
      </c>
      <c r="B33" s="54" t="s">
        <v>1818</v>
      </c>
      <c r="C33" s="54" t="s">
        <v>1819</v>
      </c>
      <c r="D33" s="54" t="s">
        <v>1820</v>
      </c>
      <c r="E33" s="57"/>
      <c r="F33" s="56" t="s">
        <v>1636</v>
      </c>
      <c r="G33" s="57"/>
      <c r="H33" s="57"/>
      <c r="I33" s="57"/>
      <c r="J33" s="57"/>
      <c r="K33" s="57"/>
      <c r="L33" s="57"/>
      <c r="M33" s="57"/>
      <c r="N33" s="57"/>
      <c r="O33" s="57"/>
      <c r="P33" s="57"/>
      <c r="Q33" s="57"/>
      <c r="R33" s="57"/>
      <c r="S33" s="57"/>
      <c r="T33" s="56" t="s">
        <v>1815</v>
      </c>
      <c r="U33" s="61"/>
      <c r="V33" s="56" t="s">
        <v>1738</v>
      </c>
      <c r="W33" s="56" t="s">
        <v>1816</v>
      </c>
      <c r="X33" s="35"/>
      <c r="AA33" s="62"/>
      <c r="AB33" s="57"/>
      <c r="AC33" s="57"/>
      <c r="AD33" s="56">
        <v>1</v>
      </c>
      <c r="AE33" s="56" t="s">
        <v>1738</v>
      </c>
      <c r="AF33" s="61"/>
      <c r="AG33" s="35"/>
    </row>
    <row r="34" spans="1:33" ht="25.5" x14ac:dyDescent="0.2">
      <c r="A34" s="54" t="s">
        <v>1811</v>
      </c>
      <c r="B34" s="54" t="s">
        <v>1821</v>
      </c>
      <c r="C34" s="54" t="s">
        <v>1822</v>
      </c>
      <c r="D34" s="54" t="s">
        <v>1823</v>
      </c>
      <c r="E34" s="56">
        <v>4</v>
      </c>
      <c r="F34" s="56" t="s">
        <v>1644</v>
      </c>
      <c r="G34" s="57"/>
      <c r="H34" s="57"/>
      <c r="I34" s="57"/>
      <c r="J34" s="57"/>
      <c r="K34" s="56" t="s">
        <v>1824</v>
      </c>
      <c r="L34" s="56" t="s">
        <v>1825</v>
      </c>
      <c r="M34" s="57"/>
      <c r="N34" s="57"/>
      <c r="O34" s="57"/>
      <c r="P34" s="57"/>
      <c r="Q34" s="57"/>
      <c r="R34" s="57"/>
      <c r="S34" s="57"/>
      <c r="T34" s="56" t="s">
        <v>1715</v>
      </c>
      <c r="U34" s="61"/>
      <c r="V34" s="56" t="s">
        <v>1691</v>
      </c>
      <c r="W34" s="57"/>
      <c r="X34" s="35"/>
      <c r="AA34" s="62"/>
      <c r="AB34" s="56" t="s">
        <v>1693</v>
      </c>
      <c r="AC34" s="56">
        <v>3</v>
      </c>
      <c r="AD34" s="56">
        <v>2</v>
      </c>
      <c r="AE34" s="56" t="s">
        <v>1691</v>
      </c>
      <c r="AF34" s="61"/>
      <c r="AG34" s="35"/>
    </row>
    <row r="35" spans="1:33" x14ac:dyDescent="0.2">
      <c r="A35" s="54" t="s">
        <v>1826</v>
      </c>
      <c r="B35" s="54" t="s">
        <v>1827</v>
      </c>
      <c r="C35" s="54" t="s">
        <v>1828</v>
      </c>
      <c r="D35" s="54" t="s">
        <v>1826</v>
      </c>
      <c r="E35" s="56">
        <v>7</v>
      </c>
      <c r="F35" s="56" t="s">
        <v>1644</v>
      </c>
      <c r="G35" s="57"/>
      <c r="H35" s="57"/>
      <c r="I35" s="57"/>
      <c r="J35" s="57"/>
      <c r="K35" s="56" t="s">
        <v>1731</v>
      </c>
      <c r="L35" s="56" t="s">
        <v>1780</v>
      </c>
      <c r="M35" s="57"/>
      <c r="N35" s="57"/>
      <c r="O35" s="57"/>
      <c r="P35" s="57"/>
      <c r="Q35" s="57"/>
      <c r="R35" s="57"/>
      <c r="S35" s="57"/>
      <c r="T35" s="56" t="s">
        <v>1829</v>
      </c>
      <c r="U35" s="61"/>
      <c r="V35" s="57"/>
      <c r="W35" s="57"/>
      <c r="X35" s="35"/>
      <c r="AA35" s="62"/>
      <c r="AB35" s="56" t="s">
        <v>1830</v>
      </c>
      <c r="AC35" s="57"/>
      <c r="AD35" s="57"/>
      <c r="AE35" s="57"/>
      <c r="AF35" s="61"/>
      <c r="AG35" s="35"/>
    </row>
    <row r="36" spans="1:33" ht="25.5" x14ac:dyDescent="0.2">
      <c r="A36" s="54" t="s">
        <v>1831</v>
      </c>
      <c r="B36" s="54" t="s">
        <v>1832</v>
      </c>
      <c r="C36" s="54" t="s">
        <v>1833</v>
      </c>
      <c r="D36" s="54" t="s">
        <v>1826</v>
      </c>
      <c r="E36" s="56">
        <v>7</v>
      </c>
      <c r="F36" s="56" t="s">
        <v>1644</v>
      </c>
      <c r="G36" s="57"/>
      <c r="H36" s="57"/>
      <c r="I36" s="57"/>
      <c r="J36" s="57"/>
      <c r="K36" s="56" t="s">
        <v>1731</v>
      </c>
      <c r="L36" s="56" t="s">
        <v>1780</v>
      </c>
      <c r="M36" s="57"/>
      <c r="N36" s="57"/>
      <c r="O36" s="57"/>
      <c r="P36" s="57"/>
      <c r="Q36" s="57"/>
      <c r="R36" s="57"/>
      <c r="S36" s="57"/>
      <c r="T36" s="56" t="s">
        <v>1829</v>
      </c>
      <c r="U36" s="61"/>
      <c r="V36" s="57"/>
      <c r="W36" s="57"/>
      <c r="X36" s="35"/>
      <c r="AA36" s="62"/>
      <c r="AB36" s="56" t="s">
        <v>1830</v>
      </c>
      <c r="AC36" s="57"/>
      <c r="AD36" s="57"/>
      <c r="AE36" s="57"/>
      <c r="AF36" s="61"/>
      <c r="AG36" s="35"/>
    </row>
    <row r="37" spans="1:33" ht="25.5" x14ac:dyDescent="0.2">
      <c r="A37" s="54" t="s">
        <v>1831</v>
      </c>
      <c r="B37" s="54" t="s">
        <v>1834</v>
      </c>
      <c r="C37" s="54" t="s">
        <v>1835</v>
      </c>
      <c r="D37" s="54" t="s">
        <v>1826</v>
      </c>
      <c r="E37" s="56">
        <v>7</v>
      </c>
      <c r="F37" s="56" t="s">
        <v>1644</v>
      </c>
      <c r="G37" s="57"/>
      <c r="H37" s="57"/>
      <c r="I37" s="57"/>
      <c r="J37" s="57"/>
      <c r="K37" s="56" t="s">
        <v>1731</v>
      </c>
      <c r="L37" s="56" t="s">
        <v>1780</v>
      </c>
      <c r="M37" s="57"/>
      <c r="N37" s="57"/>
      <c r="O37" s="57"/>
      <c r="P37" s="57"/>
      <c r="Q37" s="57"/>
      <c r="R37" s="57"/>
      <c r="S37" s="57"/>
      <c r="T37" s="56" t="s">
        <v>1829</v>
      </c>
      <c r="U37" s="61"/>
      <c r="V37" s="57"/>
      <c r="W37" s="57"/>
      <c r="X37" s="35"/>
      <c r="AA37" s="62"/>
      <c r="AB37" s="56" t="s">
        <v>1830</v>
      </c>
      <c r="AC37" s="57"/>
      <c r="AD37" s="57"/>
      <c r="AE37" s="57"/>
      <c r="AF37" s="61"/>
      <c r="AG37" s="35"/>
    </row>
    <row r="38" spans="1:33" x14ac:dyDescent="0.2">
      <c r="A38" s="54" t="s">
        <v>1836</v>
      </c>
      <c r="B38" s="54" t="s">
        <v>1837</v>
      </c>
      <c r="C38" s="54" t="s">
        <v>1838</v>
      </c>
      <c r="D38" s="54" t="s">
        <v>1839</v>
      </c>
      <c r="E38" s="56">
        <v>3</v>
      </c>
      <c r="F38" s="56" t="s">
        <v>1636</v>
      </c>
      <c r="G38" s="57"/>
      <c r="H38" s="57"/>
      <c r="I38" s="57"/>
      <c r="J38" s="57"/>
      <c r="K38" s="56" t="s">
        <v>1840</v>
      </c>
      <c r="L38" s="56" t="s">
        <v>1683</v>
      </c>
      <c r="M38" s="57"/>
      <c r="N38" s="57"/>
      <c r="O38" s="57"/>
      <c r="P38" s="57"/>
      <c r="Q38" s="57"/>
      <c r="R38" s="57"/>
      <c r="S38" s="57"/>
      <c r="T38" s="56" t="s">
        <v>1768</v>
      </c>
      <c r="U38" s="61"/>
      <c r="V38" s="56" t="s">
        <v>1640</v>
      </c>
      <c r="W38" s="57"/>
      <c r="X38" s="35"/>
      <c r="AA38" s="62"/>
      <c r="AB38" s="56" t="s">
        <v>1699</v>
      </c>
      <c r="AC38" s="56">
        <v>2</v>
      </c>
      <c r="AD38" s="56">
        <v>3</v>
      </c>
      <c r="AE38" s="56" t="s">
        <v>1640</v>
      </c>
      <c r="AF38" s="61"/>
      <c r="AG38" s="35"/>
    </row>
    <row r="39" spans="1:33" ht="25.5" x14ac:dyDescent="0.2">
      <c r="A39" s="54" t="s">
        <v>1841</v>
      </c>
      <c r="B39" s="54" t="s">
        <v>1842</v>
      </c>
      <c r="C39" s="54" t="s">
        <v>1843</v>
      </c>
      <c r="D39" s="54" t="s">
        <v>1844</v>
      </c>
      <c r="E39" s="56">
        <v>5</v>
      </c>
      <c r="F39" s="56" t="s">
        <v>1644</v>
      </c>
      <c r="G39" s="57"/>
      <c r="H39" s="57"/>
      <c r="I39" s="57"/>
      <c r="J39" s="57"/>
      <c r="K39" s="56" t="s">
        <v>1845</v>
      </c>
      <c r="L39" s="56" t="s">
        <v>1795</v>
      </c>
      <c r="M39" s="57"/>
      <c r="N39" s="57"/>
      <c r="O39" s="57"/>
      <c r="P39" s="57"/>
      <c r="Q39" s="57"/>
      <c r="R39" s="57"/>
      <c r="S39" s="57"/>
      <c r="T39" s="56" t="s">
        <v>1846</v>
      </c>
      <c r="U39" s="61"/>
      <c r="V39" s="56" t="s">
        <v>1691</v>
      </c>
      <c r="W39" s="57"/>
      <c r="X39" s="35"/>
      <c r="AA39" s="62"/>
      <c r="AB39" s="56" t="s">
        <v>1847</v>
      </c>
      <c r="AC39" s="56">
        <v>3</v>
      </c>
      <c r="AD39" s="56">
        <v>3</v>
      </c>
      <c r="AE39" s="56" t="s">
        <v>1691</v>
      </c>
      <c r="AF39" s="61"/>
      <c r="AG39" s="35"/>
    </row>
    <row r="40" spans="1:33" x14ac:dyDescent="0.2">
      <c r="A40" s="54" t="s">
        <v>1848</v>
      </c>
      <c r="B40" s="54" t="s">
        <v>1849</v>
      </c>
      <c r="C40" s="54" t="s">
        <v>1850</v>
      </c>
      <c r="D40" s="54" t="s">
        <v>945</v>
      </c>
      <c r="E40" s="56">
        <v>5</v>
      </c>
      <c r="F40" s="56" t="s">
        <v>1644</v>
      </c>
      <c r="G40" s="57"/>
      <c r="H40" s="57"/>
      <c r="I40" s="57"/>
      <c r="J40" s="57"/>
      <c r="K40" s="56" t="s">
        <v>1724</v>
      </c>
      <c r="L40" s="56" t="s">
        <v>1671</v>
      </c>
      <c r="M40" s="57"/>
      <c r="N40" s="57"/>
      <c r="O40" s="57"/>
      <c r="P40" s="57"/>
      <c r="Q40" s="57"/>
      <c r="R40" s="57"/>
      <c r="S40" s="57"/>
      <c r="T40" s="56" t="s">
        <v>1851</v>
      </c>
      <c r="U40" s="61"/>
      <c r="V40" s="56" t="s">
        <v>1738</v>
      </c>
      <c r="W40" s="57"/>
      <c r="X40" s="35"/>
      <c r="AA40" s="62"/>
      <c r="AB40" s="56" t="s">
        <v>1717</v>
      </c>
      <c r="AC40" s="56">
        <v>3</v>
      </c>
      <c r="AD40" s="56">
        <v>3</v>
      </c>
      <c r="AE40" s="56" t="s">
        <v>1738</v>
      </c>
      <c r="AF40" s="61"/>
      <c r="AG40" s="35"/>
    </row>
    <row r="41" spans="1:33" x14ac:dyDescent="0.2">
      <c r="A41" s="54" t="s">
        <v>1848</v>
      </c>
      <c r="B41" s="54" t="s">
        <v>1849</v>
      </c>
      <c r="C41" s="54" t="s">
        <v>1850</v>
      </c>
      <c r="D41" s="54" t="s">
        <v>945</v>
      </c>
      <c r="E41" s="56" t="s">
        <v>463</v>
      </c>
      <c r="F41" s="56" t="s">
        <v>1636</v>
      </c>
      <c r="G41" s="57"/>
      <c r="H41" s="57"/>
      <c r="I41" s="57"/>
      <c r="J41" s="57"/>
      <c r="K41" s="56" t="s">
        <v>1767</v>
      </c>
      <c r="L41" s="56" t="s">
        <v>1852</v>
      </c>
      <c r="M41" s="57"/>
      <c r="N41" s="57"/>
      <c r="O41" s="57"/>
      <c r="P41" s="57"/>
      <c r="Q41" s="57"/>
      <c r="R41" s="57"/>
      <c r="S41" s="57"/>
      <c r="T41" s="56" t="s">
        <v>1851</v>
      </c>
      <c r="U41" s="61"/>
      <c r="V41" s="56" t="s">
        <v>1853</v>
      </c>
      <c r="W41" s="57"/>
      <c r="X41" s="35"/>
      <c r="AA41" s="62"/>
      <c r="AB41" s="56" t="s">
        <v>1656</v>
      </c>
      <c r="AC41" s="56">
        <v>3</v>
      </c>
      <c r="AD41" s="56">
        <v>3</v>
      </c>
      <c r="AE41" s="56" t="s">
        <v>1853</v>
      </c>
      <c r="AF41" s="61"/>
      <c r="AG41" s="35"/>
    </row>
    <row r="42" spans="1:33" x14ac:dyDescent="0.2">
      <c r="A42" s="54" t="s">
        <v>1854</v>
      </c>
      <c r="B42" s="54" t="s">
        <v>1444</v>
      </c>
      <c r="C42" s="54" t="s">
        <v>1855</v>
      </c>
      <c r="D42" s="54" t="s">
        <v>1446</v>
      </c>
      <c r="E42" s="57"/>
      <c r="F42" s="56" t="s">
        <v>1636</v>
      </c>
      <c r="G42" s="57"/>
      <c r="H42" s="57"/>
      <c r="I42" s="57"/>
      <c r="J42" s="57"/>
      <c r="K42" s="56" t="s">
        <v>1675</v>
      </c>
      <c r="L42" s="57"/>
      <c r="M42" s="57"/>
      <c r="N42" s="57"/>
      <c r="O42" s="57"/>
      <c r="P42" s="57"/>
      <c r="Q42" s="57"/>
      <c r="R42" s="57"/>
      <c r="S42" s="57"/>
      <c r="T42" s="56" t="s">
        <v>1856</v>
      </c>
      <c r="U42" s="61"/>
      <c r="V42" s="56" t="s">
        <v>1738</v>
      </c>
      <c r="W42" s="57"/>
      <c r="X42" s="35"/>
      <c r="AA42" s="62"/>
      <c r="AB42" s="56" t="s">
        <v>1693</v>
      </c>
      <c r="AC42" s="56">
        <v>5</v>
      </c>
      <c r="AD42" s="56">
        <v>5</v>
      </c>
      <c r="AE42" s="56" t="s">
        <v>1738</v>
      </c>
      <c r="AF42" s="61"/>
      <c r="AG42" s="35"/>
    </row>
    <row r="43" spans="1:33" x14ac:dyDescent="0.2">
      <c r="A43" s="54" t="s">
        <v>1857</v>
      </c>
      <c r="B43" s="54" t="s">
        <v>1858</v>
      </c>
      <c r="C43" s="54" t="s">
        <v>1859</v>
      </c>
      <c r="D43" s="54" t="s">
        <v>1860</v>
      </c>
      <c r="E43" s="56">
        <v>2</v>
      </c>
      <c r="F43" s="56" t="s">
        <v>1636</v>
      </c>
      <c r="G43" s="57"/>
      <c r="H43" s="57"/>
      <c r="I43" s="57"/>
      <c r="J43" s="57"/>
      <c r="K43" s="56" t="s">
        <v>1861</v>
      </c>
      <c r="L43" s="56" t="s">
        <v>1654</v>
      </c>
      <c r="M43" s="57"/>
      <c r="N43" s="57"/>
      <c r="O43" s="57"/>
      <c r="P43" s="57"/>
      <c r="Q43" s="57"/>
      <c r="R43" s="57"/>
      <c r="S43" s="57"/>
      <c r="T43" s="56" t="s">
        <v>1862</v>
      </c>
      <c r="U43" s="61"/>
      <c r="V43" s="56" t="s">
        <v>1648</v>
      </c>
      <c r="W43" s="57"/>
      <c r="X43" s="35"/>
      <c r="AA43" s="62"/>
      <c r="AB43" s="56" t="s">
        <v>1717</v>
      </c>
      <c r="AC43" s="56">
        <v>5</v>
      </c>
      <c r="AD43" s="56">
        <v>3</v>
      </c>
      <c r="AE43" s="56" t="s">
        <v>1648</v>
      </c>
      <c r="AF43" s="61"/>
      <c r="AG43" s="35"/>
    </row>
    <row r="44" spans="1:33" x14ac:dyDescent="0.2">
      <c r="A44" s="54" t="s">
        <v>1863</v>
      </c>
      <c r="B44" s="54" t="s">
        <v>1864</v>
      </c>
      <c r="C44" s="54" t="s">
        <v>246</v>
      </c>
      <c r="D44" s="54" t="s">
        <v>1865</v>
      </c>
      <c r="E44" s="56">
        <v>5</v>
      </c>
      <c r="F44" s="56" t="s">
        <v>1644</v>
      </c>
      <c r="G44" s="57"/>
      <c r="H44" s="57"/>
      <c r="I44" s="57"/>
      <c r="J44" s="57"/>
      <c r="K44" s="56" t="s">
        <v>1866</v>
      </c>
      <c r="L44" s="56" t="s">
        <v>1671</v>
      </c>
      <c r="M44" s="57"/>
      <c r="N44" s="57"/>
      <c r="O44" s="57"/>
      <c r="P44" s="57"/>
      <c r="Q44" s="57"/>
      <c r="R44" s="57"/>
      <c r="S44" s="57"/>
      <c r="T44" s="56" t="s">
        <v>1773</v>
      </c>
      <c r="U44" s="61"/>
      <c r="V44" s="56" t="s">
        <v>1738</v>
      </c>
      <c r="W44" s="56" t="s">
        <v>1867</v>
      </c>
      <c r="X44" s="35"/>
      <c r="AA44" s="62"/>
      <c r="AB44" s="56" t="s">
        <v>1868</v>
      </c>
      <c r="AC44" s="56">
        <v>5</v>
      </c>
      <c r="AD44" s="56">
        <v>5</v>
      </c>
      <c r="AE44" s="56" t="s">
        <v>1738</v>
      </c>
      <c r="AF44" s="61"/>
      <c r="AG44" s="35"/>
    </row>
    <row r="45" spans="1:33" x14ac:dyDescent="0.2">
      <c r="A45" s="54" t="s">
        <v>1869</v>
      </c>
      <c r="B45" s="54" t="s">
        <v>1870</v>
      </c>
      <c r="C45" s="54" t="s">
        <v>790</v>
      </c>
      <c r="D45" s="54" t="s">
        <v>1871</v>
      </c>
      <c r="E45" s="56">
        <v>3</v>
      </c>
      <c r="F45" s="56" t="s">
        <v>1636</v>
      </c>
      <c r="G45" s="57"/>
      <c r="H45" s="57"/>
      <c r="I45" s="57"/>
      <c r="J45" s="57"/>
      <c r="K45" s="56" t="s">
        <v>1762</v>
      </c>
      <c r="L45" s="56" t="s">
        <v>1654</v>
      </c>
      <c r="M45" s="57"/>
      <c r="N45" s="57"/>
      <c r="O45" s="57"/>
      <c r="P45" s="57"/>
      <c r="Q45" s="57"/>
      <c r="R45" s="57"/>
      <c r="S45" s="57"/>
      <c r="T45" s="56" t="s">
        <v>1872</v>
      </c>
      <c r="U45" s="61"/>
      <c r="V45" s="56" t="s">
        <v>1648</v>
      </c>
      <c r="W45" s="57"/>
      <c r="X45" s="35"/>
      <c r="AA45" s="62"/>
      <c r="AB45" s="56" t="s">
        <v>1830</v>
      </c>
      <c r="AC45" s="56">
        <v>5</v>
      </c>
      <c r="AD45" s="56">
        <v>2</v>
      </c>
      <c r="AE45" s="56" t="s">
        <v>1648</v>
      </c>
      <c r="AF45" s="61"/>
      <c r="AG45" s="35"/>
    </row>
    <row r="46" spans="1:33" x14ac:dyDescent="0.2">
      <c r="A46" s="54" t="s">
        <v>1873</v>
      </c>
      <c r="B46" s="54" t="s">
        <v>1874</v>
      </c>
      <c r="C46" s="54" t="s">
        <v>904</v>
      </c>
      <c r="D46" s="54" t="s">
        <v>905</v>
      </c>
      <c r="E46" s="56">
        <v>3</v>
      </c>
      <c r="F46" s="56" t="s">
        <v>1636</v>
      </c>
      <c r="G46" s="57"/>
      <c r="H46" s="57"/>
      <c r="I46" s="57"/>
      <c r="J46" s="57"/>
      <c r="K46" s="56" t="s">
        <v>1875</v>
      </c>
      <c r="L46" s="56" t="s">
        <v>1683</v>
      </c>
      <c r="M46" s="57"/>
      <c r="N46" s="57"/>
      <c r="O46" s="57"/>
      <c r="P46" s="57"/>
      <c r="Q46" s="57"/>
      <c r="R46" s="57"/>
      <c r="S46" s="57"/>
      <c r="T46" s="56" t="s">
        <v>1639</v>
      </c>
      <c r="U46" s="61"/>
      <c r="V46" s="56" t="s">
        <v>1876</v>
      </c>
      <c r="W46" s="57"/>
      <c r="X46" s="35"/>
      <c r="AA46" s="62"/>
      <c r="AB46" s="56" t="s">
        <v>1877</v>
      </c>
      <c r="AC46" s="56">
        <v>1</v>
      </c>
      <c r="AD46" s="56">
        <v>2</v>
      </c>
      <c r="AE46" s="56" t="s">
        <v>1876</v>
      </c>
      <c r="AF46" s="61"/>
      <c r="AG46" s="35"/>
    </row>
    <row r="47" spans="1:33" x14ac:dyDescent="0.2">
      <c r="A47" s="54" t="s">
        <v>1878</v>
      </c>
      <c r="B47" s="54" t="s">
        <v>245</v>
      </c>
      <c r="C47" s="54" t="s">
        <v>1879</v>
      </c>
      <c r="D47" s="54" t="s">
        <v>842</v>
      </c>
      <c r="E47" s="56">
        <v>5</v>
      </c>
      <c r="F47" s="56" t="s">
        <v>1636</v>
      </c>
      <c r="G47" s="57"/>
      <c r="H47" s="57"/>
      <c r="I47" s="57"/>
      <c r="J47" s="57"/>
      <c r="K47" s="56" t="s">
        <v>1880</v>
      </c>
      <c r="L47" s="56" t="s">
        <v>1881</v>
      </c>
      <c r="M47" s="57"/>
      <c r="N47" s="57"/>
      <c r="O47" s="57"/>
      <c r="P47" s="57"/>
      <c r="Q47" s="57"/>
      <c r="R47" s="57"/>
      <c r="S47" s="57"/>
      <c r="T47" s="56" t="s">
        <v>1639</v>
      </c>
      <c r="U47" s="61"/>
      <c r="V47" s="56" t="s">
        <v>1640</v>
      </c>
      <c r="W47" s="57"/>
      <c r="X47" s="35"/>
      <c r="AA47" s="62"/>
      <c r="AB47" s="56" t="s">
        <v>1882</v>
      </c>
      <c r="AC47" s="56">
        <v>2</v>
      </c>
      <c r="AD47" s="56">
        <v>3</v>
      </c>
      <c r="AE47" s="56" t="s">
        <v>1640</v>
      </c>
      <c r="AF47" s="61"/>
      <c r="AG47" s="35"/>
    </row>
    <row r="48" spans="1:33" x14ac:dyDescent="0.2">
      <c r="A48" s="54" t="s">
        <v>1883</v>
      </c>
      <c r="B48" s="54" t="s">
        <v>1884</v>
      </c>
      <c r="C48" s="54" t="s">
        <v>1885</v>
      </c>
      <c r="D48" s="54" t="s">
        <v>1886</v>
      </c>
      <c r="E48" s="56" t="s">
        <v>400</v>
      </c>
      <c r="F48" s="56" t="s">
        <v>1644</v>
      </c>
      <c r="G48" s="57"/>
      <c r="H48" s="57"/>
      <c r="I48" s="57"/>
      <c r="J48" s="57"/>
      <c r="K48" s="56" t="s">
        <v>1714</v>
      </c>
      <c r="L48" s="56" t="s">
        <v>1654</v>
      </c>
      <c r="M48" s="57"/>
      <c r="N48" s="57"/>
      <c r="O48" s="57"/>
      <c r="P48" s="57"/>
      <c r="Q48" s="57"/>
      <c r="R48" s="57"/>
      <c r="S48" s="57"/>
      <c r="T48" s="56" t="s">
        <v>1639</v>
      </c>
      <c r="U48" s="61"/>
      <c r="V48" s="56" t="s">
        <v>1648</v>
      </c>
      <c r="W48" s="57"/>
      <c r="X48" s="35"/>
      <c r="AA48" s="62"/>
      <c r="AB48" s="56" t="s">
        <v>1887</v>
      </c>
      <c r="AC48" s="56">
        <v>2</v>
      </c>
      <c r="AD48" s="56">
        <v>3</v>
      </c>
      <c r="AE48" s="56" t="s">
        <v>1648</v>
      </c>
      <c r="AF48" s="61"/>
      <c r="AG48" s="35"/>
    </row>
    <row r="49" spans="1:33" ht="25.5" x14ac:dyDescent="0.2">
      <c r="A49" s="54" t="s">
        <v>1888</v>
      </c>
      <c r="B49" s="54" t="s">
        <v>1889</v>
      </c>
      <c r="C49" s="54" t="s">
        <v>886</v>
      </c>
      <c r="D49" s="54" t="s">
        <v>1890</v>
      </c>
      <c r="E49" s="56">
        <v>4</v>
      </c>
      <c r="F49" s="56" t="s">
        <v>1636</v>
      </c>
      <c r="G49" s="57"/>
      <c r="H49" s="57"/>
      <c r="I49" s="57"/>
      <c r="J49" s="57"/>
      <c r="K49" s="56" t="s">
        <v>1645</v>
      </c>
      <c r="L49" s="56" t="s">
        <v>1852</v>
      </c>
      <c r="M49" s="57"/>
      <c r="N49" s="57"/>
      <c r="O49" s="57"/>
      <c r="P49" s="57"/>
      <c r="Q49" s="57"/>
      <c r="R49" s="57"/>
      <c r="S49" s="57"/>
      <c r="T49" s="56" t="s">
        <v>1891</v>
      </c>
      <c r="U49" s="61"/>
      <c r="V49" s="56" t="s">
        <v>1876</v>
      </c>
      <c r="W49" s="57"/>
      <c r="X49" s="35"/>
      <c r="AA49" s="62"/>
      <c r="AB49" s="56" t="s">
        <v>1717</v>
      </c>
      <c r="AC49" s="56">
        <v>3</v>
      </c>
      <c r="AD49" s="56">
        <v>2</v>
      </c>
      <c r="AE49" s="56" t="s">
        <v>1876</v>
      </c>
      <c r="AF49" s="61"/>
      <c r="AG49" s="35"/>
    </row>
    <row r="50" spans="1:33" x14ac:dyDescent="0.2">
      <c r="A50" s="54" t="s">
        <v>1892</v>
      </c>
      <c r="B50" s="54" t="s">
        <v>1893</v>
      </c>
      <c r="C50" s="54" t="s">
        <v>1894</v>
      </c>
      <c r="D50" s="54" t="s">
        <v>1895</v>
      </c>
      <c r="E50" s="56">
        <v>3</v>
      </c>
      <c r="F50" s="56" t="s">
        <v>1636</v>
      </c>
      <c r="G50" s="57"/>
      <c r="H50" s="57"/>
      <c r="I50" s="57"/>
      <c r="J50" s="57"/>
      <c r="K50" s="56" t="s">
        <v>1896</v>
      </c>
      <c r="L50" s="56" t="s">
        <v>1897</v>
      </c>
      <c r="M50" s="57"/>
      <c r="N50" s="57"/>
      <c r="O50" s="57"/>
      <c r="P50" s="57"/>
      <c r="Q50" s="57"/>
      <c r="R50" s="57"/>
      <c r="S50" s="57"/>
      <c r="T50" s="56" t="s">
        <v>1898</v>
      </c>
      <c r="U50" s="61"/>
      <c r="V50" s="56" t="s">
        <v>1648</v>
      </c>
      <c r="W50" s="57"/>
      <c r="X50" s="35"/>
      <c r="AA50" s="62"/>
      <c r="AB50" s="56" t="s">
        <v>1830</v>
      </c>
      <c r="AC50" s="56">
        <v>3</v>
      </c>
      <c r="AD50" s="56">
        <v>1</v>
      </c>
      <c r="AE50" s="56" t="s">
        <v>1648</v>
      </c>
      <c r="AF50" s="61"/>
      <c r="AG50" s="35"/>
    </row>
    <row r="51" spans="1:33" ht="25.5" x14ac:dyDescent="0.2">
      <c r="A51" s="54" t="s">
        <v>1899</v>
      </c>
      <c r="B51" s="54" t="s">
        <v>1900</v>
      </c>
      <c r="C51" s="54" t="s">
        <v>877</v>
      </c>
      <c r="D51" s="54" t="s">
        <v>1901</v>
      </c>
      <c r="E51" s="56">
        <v>3</v>
      </c>
      <c r="F51" s="56" t="s">
        <v>1636</v>
      </c>
      <c r="G51" s="57"/>
      <c r="H51" s="57"/>
      <c r="I51" s="57"/>
      <c r="J51" s="57"/>
      <c r="K51" s="56" t="s">
        <v>1902</v>
      </c>
      <c r="L51" s="56" t="s">
        <v>1794</v>
      </c>
      <c r="M51" s="57"/>
      <c r="N51" s="57"/>
      <c r="O51" s="57"/>
      <c r="P51" s="57"/>
      <c r="Q51" s="57"/>
      <c r="R51" s="57"/>
      <c r="S51" s="57"/>
      <c r="T51" s="56" t="s">
        <v>1903</v>
      </c>
      <c r="U51" s="61"/>
      <c r="V51" s="56" t="s">
        <v>1904</v>
      </c>
      <c r="W51" s="57"/>
      <c r="X51" s="35"/>
      <c r="AA51" s="62"/>
      <c r="AB51" s="56" t="s">
        <v>1678</v>
      </c>
      <c r="AC51" s="56">
        <v>3</v>
      </c>
      <c r="AD51" s="56">
        <v>3</v>
      </c>
      <c r="AE51" s="56" t="s">
        <v>1904</v>
      </c>
      <c r="AF51" s="61"/>
      <c r="AG51" s="35"/>
    </row>
    <row r="52" spans="1:33" x14ac:dyDescent="0.2">
      <c r="A52" s="54" t="s">
        <v>1905</v>
      </c>
      <c r="B52" s="54" t="s">
        <v>1906</v>
      </c>
      <c r="C52" s="54" t="s">
        <v>1907</v>
      </c>
      <c r="D52" s="54" t="s">
        <v>1908</v>
      </c>
      <c r="E52" s="56">
        <v>3</v>
      </c>
      <c r="F52" s="56" t="s">
        <v>1644</v>
      </c>
      <c r="G52" s="57"/>
      <c r="H52" s="57"/>
      <c r="I52" s="57"/>
      <c r="J52" s="57"/>
      <c r="K52" s="56" t="s">
        <v>1909</v>
      </c>
      <c r="L52" s="57"/>
      <c r="M52" s="57"/>
      <c r="N52" s="57"/>
      <c r="O52" s="57"/>
      <c r="P52" s="57"/>
      <c r="Q52" s="57"/>
      <c r="R52" s="57"/>
      <c r="S52" s="57"/>
      <c r="T52" s="56" t="s">
        <v>1891</v>
      </c>
      <c r="U52" s="61"/>
      <c r="V52" s="56" t="s">
        <v>1704</v>
      </c>
      <c r="W52" s="56" t="s">
        <v>1867</v>
      </c>
      <c r="X52" s="35"/>
      <c r="AA52" s="62"/>
      <c r="AB52" s="56" t="s">
        <v>1910</v>
      </c>
      <c r="AC52" s="56">
        <v>1</v>
      </c>
      <c r="AD52" s="56">
        <v>1</v>
      </c>
      <c r="AE52" s="56" t="s">
        <v>1704</v>
      </c>
      <c r="AF52" s="61"/>
      <c r="AG52" s="35"/>
    </row>
    <row r="53" spans="1:33" ht="25.5" x14ac:dyDescent="0.2">
      <c r="A53" s="54" t="s">
        <v>1911</v>
      </c>
      <c r="B53" s="54" t="s">
        <v>1912</v>
      </c>
      <c r="C53" s="54" t="s">
        <v>1913</v>
      </c>
      <c r="D53" s="54" t="s">
        <v>1914</v>
      </c>
      <c r="E53" s="56">
        <v>7</v>
      </c>
      <c r="F53" s="56" t="s">
        <v>1644</v>
      </c>
      <c r="G53" s="57"/>
      <c r="H53" s="57"/>
      <c r="I53" s="57"/>
      <c r="J53" s="57"/>
      <c r="K53" s="56" t="s">
        <v>1653</v>
      </c>
      <c r="L53" s="56" t="s">
        <v>1915</v>
      </c>
      <c r="M53" s="57"/>
      <c r="N53" s="57"/>
      <c r="O53" s="57"/>
      <c r="P53" s="57"/>
      <c r="Q53" s="57"/>
      <c r="R53" s="57"/>
      <c r="S53" s="57"/>
      <c r="T53" s="56" t="s">
        <v>1655</v>
      </c>
      <c r="U53" s="61"/>
      <c r="V53" s="56" t="s">
        <v>1738</v>
      </c>
      <c r="W53" s="57"/>
      <c r="X53" s="35"/>
      <c r="AA53" s="62"/>
      <c r="AB53" s="56" t="s">
        <v>1916</v>
      </c>
      <c r="AC53" s="56">
        <v>3</v>
      </c>
      <c r="AD53" s="56">
        <v>3</v>
      </c>
      <c r="AE53" s="56" t="s">
        <v>1738</v>
      </c>
      <c r="AF53" s="61"/>
      <c r="AG53" s="35"/>
    </row>
    <row r="54" spans="1:33" ht="25.5" x14ac:dyDescent="0.2">
      <c r="A54" s="54" t="s">
        <v>1911</v>
      </c>
      <c r="B54" s="54" t="s">
        <v>1917</v>
      </c>
      <c r="C54" s="54" t="s">
        <v>1918</v>
      </c>
      <c r="D54" s="54" t="s">
        <v>1919</v>
      </c>
      <c r="E54" s="56">
        <v>5</v>
      </c>
      <c r="F54" s="56" t="s">
        <v>1644</v>
      </c>
      <c r="G54" s="57"/>
      <c r="H54" s="57"/>
      <c r="I54" s="57"/>
      <c r="J54" s="57"/>
      <c r="K54" s="56" t="s">
        <v>1703</v>
      </c>
      <c r="L54" s="56" t="s">
        <v>1920</v>
      </c>
      <c r="M54" s="57"/>
      <c r="N54" s="57"/>
      <c r="O54" s="57"/>
      <c r="P54" s="57"/>
      <c r="Q54" s="57"/>
      <c r="R54" s="57"/>
      <c r="S54" s="57"/>
      <c r="T54" s="57"/>
      <c r="U54" s="61"/>
      <c r="V54" s="63">
        <v>41799</v>
      </c>
      <c r="W54" s="57"/>
      <c r="X54" s="35"/>
      <c r="AA54" s="62"/>
      <c r="AB54" s="56" t="s">
        <v>1678</v>
      </c>
      <c r="AC54" s="56">
        <v>4</v>
      </c>
      <c r="AD54" s="56">
        <v>3</v>
      </c>
      <c r="AE54" s="63">
        <v>41799</v>
      </c>
      <c r="AF54" s="61"/>
      <c r="AG54" s="35"/>
    </row>
    <row r="55" spans="1:33" ht="25.5" x14ac:dyDescent="0.2">
      <c r="A55" s="54" t="s">
        <v>1921</v>
      </c>
      <c r="B55" s="54" t="s">
        <v>1864</v>
      </c>
      <c r="C55" s="54" t="s">
        <v>1922</v>
      </c>
      <c r="D55" s="54" t="s">
        <v>1923</v>
      </c>
      <c r="E55" s="56">
        <v>4</v>
      </c>
      <c r="F55" s="56" t="s">
        <v>1636</v>
      </c>
      <c r="G55" s="57"/>
      <c r="H55" s="57"/>
      <c r="I55" s="57"/>
      <c r="J55" s="57"/>
      <c r="K55" s="56" t="s">
        <v>1880</v>
      </c>
      <c r="L55" s="56" t="s">
        <v>1671</v>
      </c>
      <c r="M55" s="57"/>
      <c r="N55" s="57"/>
      <c r="O55" s="57"/>
      <c r="P55" s="57"/>
      <c r="Q55" s="57"/>
      <c r="R55" s="57"/>
      <c r="S55" s="57"/>
      <c r="T55" s="56" t="s">
        <v>1655</v>
      </c>
      <c r="U55" s="61"/>
      <c r="V55" s="56" t="s">
        <v>1640</v>
      </c>
      <c r="W55" s="57"/>
      <c r="X55" s="35"/>
      <c r="AA55" s="62"/>
      <c r="AB55" s="56" t="s">
        <v>1924</v>
      </c>
      <c r="AC55" s="56">
        <v>3</v>
      </c>
      <c r="AD55" s="56">
        <v>5</v>
      </c>
      <c r="AE55" s="56" t="s">
        <v>1640</v>
      </c>
      <c r="AF55" s="61"/>
      <c r="AG55" s="35"/>
    </row>
    <row r="56" spans="1:33" x14ac:dyDescent="0.2">
      <c r="A56" s="54" t="s">
        <v>1925</v>
      </c>
      <c r="B56" s="54" t="s">
        <v>1926</v>
      </c>
      <c r="C56" s="54" t="s">
        <v>967</v>
      </c>
      <c r="D56" s="54" t="s">
        <v>1927</v>
      </c>
      <c r="E56" s="56">
        <v>3</v>
      </c>
      <c r="F56" s="56" t="s">
        <v>1636</v>
      </c>
      <c r="G56" s="57"/>
      <c r="H56" s="57"/>
      <c r="I56" s="57"/>
      <c r="J56" s="57"/>
      <c r="K56" s="56" t="s">
        <v>1928</v>
      </c>
      <c r="L56" s="56" t="s">
        <v>1654</v>
      </c>
      <c r="M56" s="57"/>
      <c r="N56" s="57"/>
      <c r="O56" s="57"/>
      <c r="P56" s="57"/>
      <c r="Q56" s="57"/>
      <c r="R56" s="57"/>
      <c r="S56" s="57"/>
      <c r="T56" s="56" t="s">
        <v>1655</v>
      </c>
      <c r="U56" s="61"/>
      <c r="V56" s="56" t="s">
        <v>1853</v>
      </c>
      <c r="W56" s="57"/>
      <c r="X56" s="35"/>
      <c r="AA56" s="62"/>
      <c r="AB56" s="56" t="s">
        <v>1929</v>
      </c>
      <c r="AC56" s="56">
        <v>3</v>
      </c>
      <c r="AD56" s="56">
        <v>2</v>
      </c>
      <c r="AE56" s="56" t="s">
        <v>1853</v>
      </c>
      <c r="AF56" s="61"/>
      <c r="AG56" s="35"/>
    </row>
    <row r="57" spans="1:33" x14ac:dyDescent="0.2">
      <c r="A57" s="54" t="s">
        <v>966</v>
      </c>
      <c r="B57" s="54" t="s">
        <v>1930</v>
      </c>
      <c r="C57" s="54" t="s">
        <v>976</v>
      </c>
      <c r="D57" s="54" t="s">
        <v>977</v>
      </c>
      <c r="E57" s="56">
        <v>5</v>
      </c>
      <c r="F57" s="56" t="s">
        <v>1636</v>
      </c>
      <c r="G57" s="57"/>
      <c r="H57" s="57"/>
      <c r="I57" s="57"/>
      <c r="J57" s="57"/>
      <c r="K57" s="56" t="s">
        <v>1931</v>
      </c>
      <c r="L57" s="56" t="s">
        <v>1654</v>
      </c>
      <c r="M57" s="57"/>
      <c r="N57" s="57"/>
      <c r="O57" s="57"/>
      <c r="P57" s="57"/>
      <c r="Q57" s="57"/>
      <c r="R57" s="57"/>
      <c r="S57" s="57"/>
      <c r="T57" s="56" t="s">
        <v>1655</v>
      </c>
      <c r="U57" s="61"/>
      <c r="V57" s="56" t="s">
        <v>1774</v>
      </c>
      <c r="W57" s="57"/>
      <c r="X57" s="35"/>
      <c r="AA57" s="62"/>
      <c r="AB57" s="56" t="s">
        <v>1656</v>
      </c>
      <c r="AC57" s="56">
        <v>4</v>
      </c>
      <c r="AD57" s="56">
        <v>3</v>
      </c>
      <c r="AE57" s="56" t="s">
        <v>1774</v>
      </c>
      <c r="AF57" s="61"/>
      <c r="AG57" s="35"/>
    </row>
    <row r="58" spans="1:33" ht="25.5" x14ac:dyDescent="0.2">
      <c r="A58" s="54" t="s">
        <v>986</v>
      </c>
      <c r="B58" s="54" t="s">
        <v>1932</v>
      </c>
      <c r="C58" s="54" t="s">
        <v>1933</v>
      </c>
      <c r="D58" s="54" t="s">
        <v>1934</v>
      </c>
      <c r="E58" s="56">
        <v>3</v>
      </c>
      <c r="F58" s="56" t="s">
        <v>1636</v>
      </c>
      <c r="G58" s="57"/>
      <c r="H58" s="57"/>
      <c r="I58" s="57"/>
      <c r="J58" s="57"/>
      <c r="K58" s="56" t="s">
        <v>1935</v>
      </c>
      <c r="L58" s="56" t="s">
        <v>1654</v>
      </c>
      <c r="M58" s="57"/>
      <c r="N58" s="57"/>
      <c r="O58" s="57"/>
      <c r="P58" s="57"/>
      <c r="Q58" s="57"/>
      <c r="R58" s="57"/>
      <c r="S58" s="57"/>
      <c r="T58" s="56" t="s">
        <v>1639</v>
      </c>
      <c r="U58" s="61"/>
      <c r="V58" s="56" t="s">
        <v>1685</v>
      </c>
      <c r="W58" s="57"/>
      <c r="X58" s="35"/>
      <c r="AA58" s="62"/>
      <c r="AB58" s="56" t="s">
        <v>1936</v>
      </c>
      <c r="AC58" s="56">
        <v>3</v>
      </c>
      <c r="AD58" s="56">
        <v>2</v>
      </c>
      <c r="AE58" s="56" t="s">
        <v>1685</v>
      </c>
      <c r="AF58" s="61"/>
      <c r="AG58" s="35"/>
    </row>
    <row r="59" spans="1:33" ht="25.5" x14ac:dyDescent="0.2">
      <c r="A59" s="54" t="s">
        <v>1937</v>
      </c>
      <c r="B59" s="54" t="s">
        <v>1938</v>
      </c>
      <c r="C59" s="54" t="s">
        <v>1939</v>
      </c>
      <c r="D59" s="54" t="s">
        <v>1940</v>
      </c>
      <c r="E59" s="56">
        <v>3</v>
      </c>
      <c r="F59" s="56" t="s">
        <v>1636</v>
      </c>
      <c r="G59" s="57"/>
      <c r="H59" s="57"/>
      <c r="I59" s="57"/>
      <c r="J59" s="57"/>
      <c r="K59" s="56" t="s">
        <v>1941</v>
      </c>
      <c r="L59" s="56" t="s">
        <v>1942</v>
      </c>
      <c r="M59" s="57"/>
      <c r="N59" s="57"/>
      <c r="O59" s="57"/>
      <c r="P59" s="57"/>
      <c r="Q59" s="57"/>
      <c r="R59" s="57"/>
      <c r="S59" s="57"/>
      <c r="T59" s="57"/>
      <c r="U59" s="61"/>
      <c r="V59" s="56" t="s">
        <v>1691</v>
      </c>
      <c r="W59" s="57"/>
      <c r="X59" s="35"/>
      <c r="AA59" s="62"/>
      <c r="AB59" s="56" t="s">
        <v>1830</v>
      </c>
      <c r="AC59" s="56">
        <v>1</v>
      </c>
      <c r="AD59" s="57"/>
      <c r="AE59" s="56" t="s">
        <v>1691</v>
      </c>
      <c r="AF59" s="61"/>
      <c r="AG59" s="35"/>
    </row>
    <row r="60" spans="1:33" ht="38.25" x14ac:dyDescent="0.2">
      <c r="A60" s="54" t="s">
        <v>1642</v>
      </c>
      <c r="B60" s="54" t="s">
        <v>1943</v>
      </c>
      <c r="C60" s="54" t="s">
        <v>1944</v>
      </c>
      <c r="D60" s="54" t="s">
        <v>1945</v>
      </c>
      <c r="E60" s="56">
        <v>4</v>
      </c>
      <c r="F60" s="56" t="s">
        <v>1644</v>
      </c>
      <c r="G60" s="57"/>
      <c r="H60" s="57"/>
      <c r="I60" s="57"/>
      <c r="J60" s="57"/>
      <c r="K60" s="56" t="s">
        <v>1946</v>
      </c>
      <c r="L60" s="56" t="s">
        <v>1646</v>
      </c>
      <c r="M60" s="57"/>
      <c r="N60" s="57"/>
      <c r="O60" s="57"/>
      <c r="P60" s="57"/>
      <c r="Q60" s="57"/>
      <c r="R60" s="57"/>
      <c r="S60" s="57"/>
      <c r="T60" s="56" t="s">
        <v>1947</v>
      </c>
      <c r="U60" s="61"/>
      <c r="V60" s="56" t="s">
        <v>1738</v>
      </c>
      <c r="W60" s="56" t="s">
        <v>1948</v>
      </c>
      <c r="X60" s="35"/>
      <c r="AA60" s="62"/>
      <c r="AB60" s="56" t="s">
        <v>1949</v>
      </c>
      <c r="AC60" s="56">
        <v>5</v>
      </c>
      <c r="AD60" s="56">
        <v>3</v>
      </c>
      <c r="AE60" s="56" t="s">
        <v>1738</v>
      </c>
      <c r="AF60" s="61"/>
      <c r="AG60" s="35"/>
    </row>
    <row r="61" spans="1:33" ht="25.5" x14ac:dyDescent="0.2">
      <c r="A61" s="54" t="s">
        <v>1911</v>
      </c>
      <c r="B61" s="54" t="s">
        <v>1950</v>
      </c>
      <c r="C61" s="54" t="s">
        <v>1951</v>
      </c>
      <c r="D61" s="54" t="s">
        <v>1027</v>
      </c>
      <c r="E61" s="56">
        <v>5</v>
      </c>
      <c r="F61" s="56" t="s">
        <v>1644</v>
      </c>
      <c r="G61" s="57"/>
      <c r="H61" s="57"/>
      <c r="I61" s="57"/>
      <c r="J61" s="57"/>
      <c r="K61" s="56" t="s">
        <v>1795</v>
      </c>
      <c r="L61" s="56" t="s">
        <v>1795</v>
      </c>
      <c r="M61" s="57"/>
      <c r="N61" s="57"/>
      <c r="O61" s="57"/>
      <c r="P61" s="57"/>
      <c r="Q61" s="57"/>
      <c r="R61" s="57"/>
      <c r="S61" s="57"/>
      <c r="T61" s="56" t="s">
        <v>1655</v>
      </c>
      <c r="U61" s="61"/>
      <c r="V61" s="56" t="s">
        <v>1677</v>
      </c>
      <c r="W61" s="57"/>
      <c r="X61" s="35"/>
      <c r="AA61" s="62"/>
      <c r="AB61" s="56" t="s">
        <v>1952</v>
      </c>
      <c r="AC61" s="56">
        <v>4</v>
      </c>
      <c r="AD61" s="56">
        <v>3</v>
      </c>
      <c r="AE61" s="56" t="s">
        <v>1677</v>
      </c>
      <c r="AF61" s="61"/>
      <c r="AG61" s="35"/>
    </row>
    <row r="62" spans="1:33" x14ac:dyDescent="0.2">
      <c r="A62" s="54" t="s">
        <v>1953</v>
      </c>
      <c r="B62" s="54" t="s">
        <v>1954</v>
      </c>
      <c r="C62" s="54" t="s">
        <v>1329</v>
      </c>
      <c r="D62" s="54" t="s">
        <v>1955</v>
      </c>
      <c r="E62" s="57"/>
      <c r="F62" s="56" t="s">
        <v>1636</v>
      </c>
      <c r="G62" s="57"/>
      <c r="H62" s="57"/>
      <c r="I62" s="57"/>
      <c r="J62" s="57"/>
      <c r="K62" s="56" t="s">
        <v>1956</v>
      </c>
      <c r="L62" s="56" t="s">
        <v>1654</v>
      </c>
      <c r="M62" s="57"/>
      <c r="N62" s="57"/>
      <c r="O62" s="57"/>
      <c r="P62" s="57"/>
      <c r="Q62" s="57"/>
      <c r="R62" s="57"/>
      <c r="S62" s="57"/>
      <c r="T62" s="56" t="s">
        <v>1856</v>
      </c>
      <c r="U62" s="61"/>
      <c r="V62" s="57"/>
      <c r="W62" s="57"/>
      <c r="X62" s="35"/>
      <c r="AA62" s="62"/>
      <c r="AB62" s="56" t="s">
        <v>1656</v>
      </c>
      <c r="AC62" s="56">
        <v>1</v>
      </c>
      <c r="AD62" s="56">
        <v>2</v>
      </c>
      <c r="AE62" s="57"/>
      <c r="AF62" s="61"/>
      <c r="AG62" s="35"/>
    </row>
    <row r="63" spans="1:33" ht="25.5" x14ac:dyDescent="0.2">
      <c r="A63" s="54" t="s">
        <v>1953</v>
      </c>
      <c r="B63" s="54" t="s">
        <v>1957</v>
      </c>
      <c r="C63" s="54" t="s">
        <v>1958</v>
      </c>
      <c r="D63" s="54" t="s">
        <v>1959</v>
      </c>
      <c r="E63" s="56">
        <v>4</v>
      </c>
      <c r="F63" s="56" t="s">
        <v>1636</v>
      </c>
      <c r="G63" s="57"/>
      <c r="H63" s="57"/>
      <c r="I63" s="57"/>
      <c r="J63" s="57"/>
      <c r="K63" s="56" t="s">
        <v>1960</v>
      </c>
      <c r="L63" s="56" t="s">
        <v>1654</v>
      </c>
      <c r="M63" s="57"/>
      <c r="N63" s="57"/>
      <c r="O63" s="57"/>
      <c r="P63" s="57"/>
      <c r="Q63" s="57"/>
      <c r="R63" s="57"/>
      <c r="S63" s="57"/>
      <c r="T63" s="56" t="s">
        <v>1655</v>
      </c>
      <c r="U63" s="61"/>
      <c r="V63" s="56" t="s">
        <v>1691</v>
      </c>
      <c r="W63" s="57"/>
      <c r="X63" s="35"/>
      <c r="AA63" s="62"/>
      <c r="AB63" s="56" t="s">
        <v>1656</v>
      </c>
      <c r="AC63" s="56">
        <v>1</v>
      </c>
      <c r="AD63" s="56">
        <v>2</v>
      </c>
      <c r="AE63" s="56" t="s">
        <v>1691</v>
      </c>
      <c r="AF63" s="61"/>
      <c r="AG63" s="35"/>
    </row>
    <row r="64" spans="1:33" x14ac:dyDescent="0.2">
      <c r="A64" s="54" t="s">
        <v>1857</v>
      </c>
      <c r="B64" s="54" t="s">
        <v>1246</v>
      </c>
      <c r="C64" s="54" t="s">
        <v>1961</v>
      </c>
      <c r="D64" s="54" t="s">
        <v>1962</v>
      </c>
      <c r="E64" s="56">
        <v>6</v>
      </c>
      <c r="F64" s="56" t="s">
        <v>1636</v>
      </c>
      <c r="G64" s="57"/>
      <c r="H64" s="57"/>
      <c r="I64" s="57"/>
      <c r="J64" s="57"/>
      <c r="K64" s="56" t="s">
        <v>1749</v>
      </c>
      <c r="L64" s="56" t="s">
        <v>1676</v>
      </c>
      <c r="M64" s="57"/>
      <c r="N64" s="57"/>
      <c r="O64" s="57"/>
      <c r="P64" s="57"/>
      <c r="Q64" s="57"/>
      <c r="R64" s="57"/>
      <c r="S64" s="57"/>
      <c r="T64" s="56" t="s">
        <v>1655</v>
      </c>
      <c r="U64" s="61"/>
      <c r="V64" s="56" t="s">
        <v>1963</v>
      </c>
      <c r="W64" s="57"/>
      <c r="X64" s="35"/>
      <c r="AA64" s="62"/>
      <c r="AB64" s="56" t="s">
        <v>1717</v>
      </c>
      <c r="AC64" s="56">
        <v>2</v>
      </c>
      <c r="AD64" s="56">
        <v>1</v>
      </c>
      <c r="AE64" s="56" t="s">
        <v>1963</v>
      </c>
      <c r="AF64" s="61"/>
      <c r="AG64" s="35"/>
    </row>
    <row r="65" spans="1:33" ht="25.5" x14ac:dyDescent="0.2">
      <c r="A65" s="54" t="s">
        <v>1964</v>
      </c>
      <c r="B65" s="54" t="s">
        <v>1965</v>
      </c>
      <c r="C65" s="54" t="s">
        <v>1966</v>
      </c>
      <c r="D65" s="54" t="s">
        <v>1967</v>
      </c>
      <c r="E65" s="56">
        <v>2</v>
      </c>
      <c r="F65" s="56" t="s">
        <v>1636</v>
      </c>
      <c r="G65" s="57"/>
      <c r="H65" s="57"/>
      <c r="I65" s="57"/>
      <c r="J65" s="57"/>
      <c r="K65" s="56" t="s">
        <v>1780</v>
      </c>
      <c r="L65" s="56" t="s">
        <v>1683</v>
      </c>
      <c r="M65" s="57"/>
      <c r="N65" s="57"/>
      <c r="O65" s="57"/>
      <c r="P65" s="57"/>
      <c r="Q65" s="57"/>
      <c r="R65" s="57"/>
      <c r="S65" s="57"/>
      <c r="T65" s="56" t="s">
        <v>1862</v>
      </c>
      <c r="U65" s="61"/>
      <c r="V65" s="56" t="s">
        <v>1738</v>
      </c>
      <c r="W65" s="57"/>
      <c r="X65" s="35"/>
      <c r="AA65" s="62"/>
      <c r="AB65" s="56" t="s">
        <v>1717</v>
      </c>
      <c r="AC65" s="56">
        <v>2</v>
      </c>
      <c r="AD65" s="56">
        <v>1</v>
      </c>
      <c r="AE65" s="56" t="s">
        <v>1738</v>
      </c>
      <c r="AF65" s="61"/>
      <c r="AG65" s="35"/>
    </row>
    <row r="66" spans="1:33" ht="25.5" x14ac:dyDescent="0.2">
      <c r="A66" s="54" t="s">
        <v>1968</v>
      </c>
      <c r="B66" s="54" t="s">
        <v>1969</v>
      </c>
      <c r="C66" s="54" t="s">
        <v>1970</v>
      </c>
      <c r="D66" s="54" t="s">
        <v>1971</v>
      </c>
      <c r="E66" s="57"/>
      <c r="F66" s="57"/>
      <c r="G66" s="57"/>
      <c r="H66" s="57"/>
      <c r="I66" s="57"/>
      <c r="J66" s="57"/>
      <c r="K66" s="56" t="s">
        <v>1713</v>
      </c>
      <c r="L66" s="56" t="s">
        <v>1972</v>
      </c>
      <c r="M66" s="57"/>
      <c r="N66" s="57"/>
      <c r="O66" s="57"/>
      <c r="P66" s="57"/>
      <c r="Q66" s="57"/>
      <c r="R66" s="57"/>
      <c r="S66" s="57"/>
      <c r="T66" s="56" t="s">
        <v>1768</v>
      </c>
      <c r="U66" s="61"/>
      <c r="V66" s="56" t="s">
        <v>1685</v>
      </c>
      <c r="W66" s="56" t="s">
        <v>1973</v>
      </c>
      <c r="X66" s="35"/>
      <c r="AA66" s="62"/>
      <c r="AB66" s="56" t="s">
        <v>1717</v>
      </c>
      <c r="AC66" s="56">
        <v>4</v>
      </c>
      <c r="AD66" s="56">
        <v>1</v>
      </c>
      <c r="AE66" s="56" t="s">
        <v>1685</v>
      </c>
      <c r="AF66" s="61"/>
      <c r="AG66" s="35"/>
    </row>
    <row r="67" spans="1:33" ht="38.25" x14ac:dyDescent="0.2">
      <c r="A67" s="54" t="s">
        <v>1974</v>
      </c>
      <c r="B67" s="54" t="s">
        <v>1975</v>
      </c>
      <c r="C67" s="54" t="s">
        <v>1976</v>
      </c>
      <c r="D67" s="54" t="s">
        <v>1977</v>
      </c>
      <c r="E67" s="56">
        <v>4</v>
      </c>
      <c r="F67" s="56" t="s">
        <v>1636</v>
      </c>
      <c r="G67" s="57"/>
      <c r="H67" s="57"/>
      <c r="I67" s="57"/>
      <c r="J67" s="57"/>
      <c r="K67" s="56" t="s">
        <v>1960</v>
      </c>
      <c r="L67" s="56" t="s">
        <v>1915</v>
      </c>
      <c r="M67" s="57"/>
      <c r="N67" s="57"/>
      <c r="O67" s="57"/>
      <c r="P67" s="57"/>
      <c r="Q67" s="57"/>
      <c r="R67" s="57"/>
      <c r="S67" s="57"/>
      <c r="T67" s="56" t="s">
        <v>1639</v>
      </c>
      <c r="U67" s="61"/>
      <c r="V67" s="56" t="s">
        <v>1904</v>
      </c>
      <c r="W67" s="57"/>
      <c r="X67" s="35"/>
      <c r="AA67" s="62"/>
      <c r="AB67" s="56" t="s">
        <v>1699</v>
      </c>
      <c r="AC67" s="56">
        <v>2</v>
      </c>
      <c r="AD67" s="56">
        <v>3</v>
      </c>
      <c r="AE67" s="56" t="s">
        <v>1904</v>
      </c>
      <c r="AF67" s="61"/>
      <c r="AG67" s="35"/>
    </row>
    <row r="68" spans="1:33" x14ac:dyDescent="0.2">
      <c r="A68" s="54" t="s">
        <v>1978</v>
      </c>
      <c r="B68" s="54" t="s">
        <v>282</v>
      </c>
      <c r="C68" s="54" t="s">
        <v>1979</v>
      </c>
      <c r="D68" s="54" t="s">
        <v>1980</v>
      </c>
      <c r="E68" s="56">
        <v>4</v>
      </c>
      <c r="F68" s="56" t="s">
        <v>1636</v>
      </c>
      <c r="G68" s="57"/>
      <c r="H68" s="57"/>
      <c r="I68" s="57"/>
      <c r="J68" s="57"/>
      <c r="K68" s="56" t="s">
        <v>1981</v>
      </c>
      <c r="L68" s="56" t="s">
        <v>1671</v>
      </c>
      <c r="M68" s="57"/>
      <c r="N68" s="57"/>
      <c r="O68" s="57"/>
      <c r="P68" s="57"/>
      <c r="Q68" s="57"/>
      <c r="R68" s="57"/>
      <c r="S68" s="57"/>
      <c r="T68" s="56" t="s">
        <v>1982</v>
      </c>
      <c r="U68" s="61"/>
      <c r="V68" s="56" t="s">
        <v>1698</v>
      </c>
      <c r="W68" s="57"/>
      <c r="X68" s="35"/>
      <c r="AA68" s="62"/>
      <c r="AB68" s="56" t="s">
        <v>1983</v>
      </c>
      <c r="AC68" s="56">
        <v>5</v>
      </c>
      <c r="AD68" s="56">
        <v>1</v>
      </c>
      <c r="AE68" s="56" t="s">
        <v>1698</v>
      </c>
      <c r="AF68" s="61"/>
      <c r="AG68" s="35"/>
    </row>
    <row r="69" spans="1:33" ht="25.5" x14ac:dyDescent="0.2">
      <c r="A69" s="54" t="s">
        <v>1984</v>
      </c>
      <c r="B69" s="54" t="s">
        <v>1985</v>
      </c>
      <c r="C69" s="54" t="s">
        <v>1986</v>
      </c>
      <c r="D69" s="54" t="s">
        <v>1987</v>
      </c>
      <c r="E69" s="57"/>
      <c r="F69" s="56" t="s">
        <v>1644</v>
      </c>
      <c r="G69" s="57"/>
      <c r="H69" s="57"/>
      <c r="I69" s="57"/>
      <c r="J69" s="57"/>
      <c r="K69" s="56" t="s">
        <v>1671</v>
      </c>
      <c r="L69" s="56" t="s">
        <v>1676</v>
      </c>
      <c r="M69" s="57"/>
      <c r="N69" s="57"/>
      <c r="O69" s="57"/>
      <c r="P69" s="57"/>
      <c r="Q69" s="57"/>
      <c r="R69" s="57"/>
      <c r="S69" s="57"/>
      <c r="T69" s="56" t="s">
        <v>1982</v>
      </c>
      <c r="U69" s="61"/>
      <c r="V69" s="57"/>
      <c r="W69" s="56" t="s">
        <v>1988</v>
      </c>
      <c r="X69" s="35"/>
      <c r="AA69" s="62"/>
      <c r="AB69" s="56" t="s">
        <v>1717</v>
      </c>
      <c r="AC69" s="56">
        <v>5</v>
      </c>
      <c r="AD69" s="56">
        <v>0</v>
      </c>
      <c r="AE69" s="57"/>
      <c r="AF69" s="61"/>
      <c r="AG69" s="35"/>
    </row>
    <row r="70" spans="1:33" ht="25.5" x14ac:dyDescent="0.2">
      <c r="A70" s="54" t="s">
        <v>1989</v>
      </c>
      <c r="B70" s="54" t="s">
        <v>1514</v>
      </c>
      <c r="C70" s="54" t="s">
        <v>1990</v>
      </c>
      <c r="D70" s="54" t="s">
        <v>1516</v>
      </c>
      <c r="E70" s="56">
        <v>4</v>
      </c>
      <c r="F70" s="56" t="s">
        <v>1636</v>
      </c>
      <c r="G70" s="57"/>
      <c r="H70" s="57"/>
      <c r="I70" s="57"/>
      <c r="J70" s="57"/>
      <c r="K70" s="56" t="s">
        <v>1960</v>
      </c>
      <c r="L70" s="56" t="s">
        <v>1646</v>
      </c>
      <c r="M70" s="57"/>
      <c r="N70" s="57"/>
      <c r="O70" s="57"/>
      <c r="P70" s="57"/>
      <c r="Q70" s="57"/>
      <c r="R70" s="57"/>
      <c r="S70" s="57"/>
      <c r="T70" s="56" t="s">
        <v>1639</v>
      </c>
      <c r="U70" s="61"/>
      <c r="V70" s="56" t="s">
        <v>1704</v>
      </c>
      <c r="W70" s="57"/>
      <c r="X70" s="35"/>
      <c r="AA70" s="62"/>
      <c r="AB70" s="56" t="s">
        <v>1991</v>
      </c>
      <c r="AC70" s="56">
        <v>2</v>
      </c>
      <c r="AD70" s="56">
        <v>3</v>
      </c>
      <c r="AE70" s="56" t="s">
        <v>1704</v>
      </c>
      <c r="AF70" s="61"/>
      <c r="AG70" s="35"/>
    </row>
    <row r="71" spans="1:33" ht="25.5" x14ac:dyDescent="0.2">
      <c r="A71" s="54" t="s">
        <v>1992</v>
      </c>
      <c r="B71" s="54" t="s">
        <v>1993</v>
      </c>
      <c r="C71" s="54" t="s">
        <v>1994</v>
      </c>
      <c r="D71" s="54" t="s">
        <v>1995</v>
      </c>
      <c r="E71" s="56">
        <v>3</v>
      </c>
      <c r="F71" s="56" t="s">
        <v>1636</v>
      </c>
      <c r="G71" s="57"/>
      <c r="H71" s="57"/>
      <c r="I71" s="57"/>
      <c r="J71" s="57"/>
      <c r="K71" s="56" t="s">
        <v>1996</v>
      </c>
      <c r="L71" s="56" t="s">
        <v>1653</v>
      </c>
      <c r="M71" s="57"/>
      <c r="N71" s="57"/>
      <c r="O71" s="57"/>
      <c r="P71" s="57"/>
      <c r="Q71" s="57"/>
      <c r="R71" s="57"/>
      <c r="S71" s="57"/>
      <c r="T71" s="56" t="s">
        <v>1829</v>
      </c>
      <c r="U71" s="61"/>
      <c r="V71" s="56" t="s">
        <v>1997</v>
      </c>
      <c r="W71" s="57"/>
      <c r="X71" s="35"/>
      <c r="AA71" s="62"/>
      <c r="AB71" s="57"/>
      <c r="AC71" s="57"/>
      <c r="AD71" s="57"/>
      <c r="AE71" s="56" t="s">
        <v>1997</v>
      </c>
      <c r="AF71" s="61"/>
      <c r="AG71" s="35"/>
    </row>
    <row r="72" spans="1:33" x14ac:dyDescent="0.2">
      <c r="A72" s="54" t="s">
        <v>1992</v>
      </c>
      <c r="B72" s="54" t="s">
        <v>1998</v>
      </c>
      <c r="C72" s="54" t="s">
        <v>1999</v>
      </c>
      <c r="D72" s="54" t="s">
        <v>2000</v>
      </c>
      <c r="E72" s="56">
        <v>3</v>
      </c>
      <c r="F72" s="56" t="s">
        <v>1636</v>
      </c>
      <c r="G72" s="57"/>
      <c r="H72" s="57"/>
      <c r="I72" s="57"/>
      <c r="J72" s="57"/>
      <c r="K72" s="56" t="s">
        <v>2001</v>
      </c>
      <c r="L72" s="56" t="s">
        <v>1852</v>
      </c>
      <c r="M72" s="57"/>
      <c r="N72" s="57"/>
      <c r="O72" s="57"/>
      <c r="P72" s="57"/>
      <c r="Q72" s="57"/>
      <c r="R72" s="57"/>
      <c r="S72" s="57"/>
      <c r="T72" s="56" t="s">
        <v>1829</v>
      </c>
      <c r="U72" s="61"/>
      <c r="V72" s="56" t="s">
        <v>1677</v>
      </c>
      <c r="W72" s="57"/>
      <c r="X72" s="35"/>
      <c r="AA72" s="62"/>
      <c r="AB72" s="56" t="s">
        <v>1798</v>
      </c>
      <c r="AC72" s="56">
        <v>0</v>
      </c>
      <c r="AD72" s="56">
        <v>0</v>
      </c>
      <c r="AE72" s="56" t="s">
        <v>1677</v>
      </c>
      <c r="AF72" s="61"/>
      <c r="AG72" s="35"/>
    </row>
    <row r="73" spans="1:33" ht="25.5" x14ac:dyDescent="0.2">
      <c r="A73" s="54" t="s">
        <v>2002</v>
      </c>
      <c r="B73" s="54" t="s">
        <v>2003</v>
      </c>
      <c r="C73" s="54" t="s">
        <v>2004</v>
      </c>
      <c r="D73" s="54" t="s">
        <v>1412</v>
      </c>
      <c r="E73" s="56">
        <v>2</v>
      </c>
      <c r="F73" s="56" t="s">
        <v>1782</v>
      </c>
      <c r="G73" s="57"/>
      <c r="H73" s="57"/>
      <c r="I73" s="57"/>
      <c r="J73" s="57"/>
      <c r="K73" s="56" t="s">
        <v>2005</v>
      </c>
      <c r="L73" s="56" t="s">
        <v>1960</v>
      </c>
      <c r="M73" s="57"/>
      <c r="N73" s="57"/>
      <c r="O73" s="57"/>
      <c r="P73" s="57"/>
      <c r="Q73" s="57"/>
      <c r="R73" s="57"/>
      <c r="S73" s="57"/>
      <c r="T73" s="56" t="s">
        <v>1751</v>
      </c>
      <c r="U73" s="61"/>
      <c r="V73" s="56" t="s">
        <v>2006</v>
      </c>
      <c r="W73" s="57"/>
      <c r="X73" s="35"/>
      <c r="AA73" s="62"/>
      <c r="AB73" s="56" t="s">
        <v>1699</v>
      </c>
      <c r="AC73" s="56">
        <v>4</v>
      </c>
      <c r="AD73" s="56">
        <v>3</v>
      </c>
      <c r="AE73" s="56" t="s">
        <v>2006</v>
      </c>
      <c r="AF73" s="61"/>
      <c r="AG73" s="35"/>
    </row>
    <row r="74" spans="1:33" x14ac:dyDescent="0.2">
      <c r="A74" s="54" t="s">
        <v>2007</v>
      </c>
      <c r="B74" s="54" t="s">
        <v>2008</v>
      </c>
      <c r="C74" s="54" t="s">
        <v>1091</v>
      </c>
      <c r="D74" s="54" t="s">
        <v>2009</v>
      </c>
      <c r="E74" s="56">
        <v>3</v>
      </c>
      <c r="F74" s="56" t="s">
        <v>1636</v>
      </c>
      <c r="G74" s="57"/>
      <c r="H74" s="57"/>
      <c r="I74" s="57"/>
      <c r="J74" s="57"/>
      <c r="K74" s="56" t="s">
        <v>2010</v>
      </c>
      <c r="L74" s="56" t="s">
        <v>1915</v>
      </c>
      <c r="M74" s="57"/>
      <c r="N74" s="57"/>
      <c r="O74" s="57"/>
      <c r="P74" s="57"/>
      <c r="Q74" s="57"/>
      <c r="R74" s="57"/>
      <c r="S74" s="57"/>
      <c r="T74" s="56" t="s">
        <v>2011</v>
      </c>
      <c r="U74" s="61"/>
      <c r="V74" s="56" t="s">
        <v>1997</v>
      </c>
      <c r="W74" s="57"/>
      <c r="X74" s="35"/>
      <c r="AA74" s="62"/>
      <c r="AB74" s="56" t="s">
        <v>1699</v>
      </c>
      <c r="AC74" s="56">
        <v>3</v>
      </c>
      <c r="AD74" s="56">
        <v>3</v>
      </c>
      <c r="AE74" s="56" t="s">
        <v>1997</v>
      </c>
      <c r="AF74" s="61"/>
      <c r="AG74" s="35"/>
    </row>
    <row r="75" spans="1:33" x14ac:dyDescent="0.2">
      <c r="A75" s="54" t="s">
        <v>538</v>
      </c>
      <c r="B75" s="54" t="s">
        <v>2012</v>
      </c>
      <c r="C75" s="54" t="s">
        <v>2013</v>
      </c>
      <c r="D75" s="54" t="s">
        <v>2014</v>
      </c>
      <c r="E75" s="56">
        <v>2</v>
      </c>
      <c r="F75" s="56" t="s">
        <v>1708</v>
      </c>
      <c r="G75" s="57"/>
      <c r="H75" s="57"/>
      <c r="I75" s="57"/>
      <c r="J75" s="57"/>
      <c r="K75" s="56" t="s">
        <v>2015</v>
      </c>
      <c r="L75" s="56" t="s">
        <v>2010</v>
      </c>
      <c r="M75" s="57"/>
      <c r="N75" s="57"/>
      <c r="O75" s="57"/>
      <c r="P75" s="57"/>
      <c r="Q75" s="57"/>
      <c r="R75" s="57"/>
      <c r="S75" s="57"/>
      <c r="T75" s="56" t="s">
        <v>1715</v>
      </c>
      <c r="U75" s="61"/>
      <c r="V75" s="56" t="s">
        <v>1691</v>
      </c>
      <c r="W75" s="56" t="s">
        <v>1816</v>
      </c>
      <c r="X75" s="35"/>
      <c r="AA75" s="62"/>
      <c r="AB75" s="56" t="s">
        <v>1693</v>
      </c>
      <c r="AC75" s="56">
        <v>4</v>
      </c>
      <c r="AD75" s="56">
        <v>2</v>
      </c>
      <c r="AE75" s="56" t="s">
        <v>1691</v>
      </c>
      <c r="AF75" s="61"/>
      <c r="AG75" s="35"/>
    </row>
    <row r="76" spans="1:33" ht="25.5" x14ac:dyDescent="0.2">
      <c r="A76" s="54" t="s">
        <v>2016</v>
      </c>
      <c r="B76" s="54" t="s">
        <v>2017</v>
      </c>
      <c r="C76" s="54" t="s">
        <v>301</v>
      </c>
      <c r="D76" s="54" t="s">
        <v>302</v>
      </c>
      <c r="E76" s="56" t="s">
        <v>392</v>
      </c>
      <c r="F76" s="56" t="s">
        <v>2018</v>
      </c>
      <c r="G76" s="57"/>
      <c r="H76" s="57"/>
      <c r="I76" s="57"/>
      <c r="J76" s="57"/>
      <c r="K76" s="56" t="s">
        <v>2019</v>
      </c>
      <c r="L76" s="56" t="s">
        <v>1671</v>
      </c>
      <c r="M76" s="57"/>
      <c r="N76" s="57"/>
      <c r="O76" s="57"/>
      <c r="P76" s="57"/>
      <c r="Q76" s="57"/>
      <c r="R76" s="57"/>
      <c r="S76" s="57"/>
      <c r="T76" s="56" t="s">
        <v>1815</v>
      </c>
      <c r="U76" s="61"/>
      <c r="V76" s="56" t="s">
        <v>1677</v>
      </c>
      <c r="W76" s="56" t="s">
        <v>1816</v>
      </c>
      <c r="X76" s="35"/>
      <c r="AA76" s="62"/>
      <c r="AB76" s="56" t="s">
        <v>2020</v>
      </c>
      <c r="AC76" s="56">
        <v>3</v>
      </c>
      <c r="AD76" s="56">
        <v>4</v>
      </c>
      <c r="AE76" s="56" t="s">
        <v>1677</v>
      </c>
      <c r="AF76" s="61"/>
      <c r="AG76" s="35"/>
    </row>
    <row r="77" spans="1:33" ht="25.5" x14ac:dyDescent="0.2">
      <c r="A77" s="54" t="s">
        <v>2021</v>
      </c>
      <c r="B77" s="54" t="s">
        <v>2022</v>
      </c>
      <c r="C77" s="54" t="s">
        <v>2023</v>
      </c>
      <c r="D77" s="54" t="s">
        <v>2024</v>
      </c>
      <c r="E77" s="57"/>
      <c r="F77" s="56" t="s">
        <v>2025</v>
      </c>
      <c r="G77" s="57"/>
      <c r="H77" s="57"/>
      <c r="I77" s="57"/>
      <c r="J77" s="57"/>
      <c r="K77" s="56" t="s">
        <v>2026</v>
      </c>
      <c r="L77" s="56" t="s">
        <v>2027</v>
      </c>
      <c r="M77" s="57"/>
      <c r="N77" s="57"/>
      <c r="O77" s="57"/>
      <c r="P77" s="57"/>
      <c r="Q77" s="57"/>
      <c r="R77" s="57"/>
      <c r="S77" s="57"/>
      <c r="T77" s="56" t="s">
        <v>2028</v>
      </c>
      <c r="U77" s="61"/>
      <c r="V77" s="57"/>
      <c r="W77" s="57"/>
      <c r="X77" s="35"/>
      <c r="AA77" s="62"/>
      <c r="AB77" s="56" t="s">
        <v>2029</v>
      </c>
      <c r="AC77" s="57"/>
      <c r="AD77" s="57"/>
      <c r="AE77" s="57"/>
      <c r="AF77" s="61"/>
      <c r="AG77" s="35"/>
    </row>
    <row r="78" spans="1:33" ht="25.5" x14ac:dyDescent="0.2">
      <c r="A78" s="54" t="s">
        <v>2030</v>
      </c>
      <c r="B78" s="54" t="s">
        <v>2031</v>
      </c>
      <c r="C78" s="54" t="s">
        <v>2032</v>
      </c>
      <c r="D78" s="54" t="s">
        <v>2033</v>
      </c>
      <c r="E78" s="56">
        <v>3</v>
      </c>
      <c r="F78" s="56" t="s">
        <v>1644</v>
      </c>
      <c r="G78" s="57"/>
      <c r="H78" s="57"/>
      <c r="I78" s="57"/>
      <c r="J78" s="57"/>
      <c r="K78" s="56" t="s">
        <v>2034</v>
      </c>
      <c r="L78" s="56" t="s">
        <v>2035</v>
      </c>
      <c r="M78" s="57"/>
      <c r="N78" s="57"/>
      <c r="O78" s="57"/>
      <c r="P78" s="57"/>
      <c r="Q78" s="57"/>
      <c r="R78" s="57"/>
      <c r="S78" s="57"/>
      <c r="T78" s="56" t="s">
        <v>2036</v>
      </c>
      <c r="U78" s="61"/>
      <c r="V78" s="56" t="s">
        <v>1853</v>
      </c>
      <c r="W78" s="56" t="s">
        <v>1816</v>
      </c>
      <c r="X78" s="35"/>
      <c r="AA78" s="62"/>
      <c r="AB78" s="56" t="s">
        <v>2037</v>
      </c>
      <c r="AC78" s="56">
        <v>5</v>
      </c>
      <c r="AD78" s="56">
        <v>2</v>
      </c>
      <c r="AE78" s="56" t="s">
        <v>1853</v>
      </c>
      <c r="AF78" s="61"/>
      <c r="AG78" s="35"/>
    </row>
    <row r="79" spans="1:33" ht="25.5" x14ac:dyDescent="0.2">
      <c r="A79" s="54" t="s">
        <v>2038</v>
      </c>
      <c r="B79" s="54" t="s">
        <v>2039</v>
      </c>
      <c r="C79" s="54" t="s">
        <v>2040</v>
      </c>
      <c r="D79" s="54" t="s">
        <v>2041</v>
      </c>
      <c r="E79" s="56">
        <v>5</v>
      </c>
      <c r="F79" s="56" t="s">
        <v>1644</v>
      </c>
      <c r="G79" s="57"/>
      <c r="H79" s="57"/>
      <c r="I79" s="57"/>
      <c r="J79" s="57"/>
      <c r="K79" s="56" t="s">
        <v>2042</v>
      </c>
      <c r="L79" s="56" t="s">
        <v>1654</v>
      </c>
      <c r="M79" s="57"/>
      <c r="N79" s="57"/>
      <c r="O79" s="57"/>
      <c r="P79" s="57"/>
      <c r="Q79" s="57"/>
      <c r="R79" s="57"/>
      <c r="S79" s="57"/>
      <c r="T79" s="56" t="s">
        <v>1655</v>
      </c>
      <c r="U79" s="61"/>
      <c r="V79" s="56" t="s">
        <v>1876</v>
      </c>
      <c r="W79" s="57"/>
      <c r="X79" s="35"/>
      <c r="AA79" s="62"/>
      <c r="AB79" s="56" t="s">
        <v>2043</v>
      </c>
      <c r="AC79" s="56">
        <v>1</v>
      </c>
      <c r="AD79" s="56">
        <v>3</v>
      </c>
      <c r="AE79" s="56" t="s">
        <v>1876</v>
      </c>
      <c r="AF79" s="61"/>
      <c r="AG79" s="35"/>
    </row>
    <row r="80" spans="1:33" ht="25.5" x14ac:dyDescent="0.2">
      <c r="A80" s="54" t="s">
        <v>2044</v>
      </c>
      <c r="B80" s="54" t="s">
        <v>2045</v>
      </c>
      <c r="C80" s="54" t="s">
        <v>2046</v>
      </c>
      <c r="D80" s="54" t="s">
        <v>2047</v>
      </c>
      <c r="E80" s="56">
        <v>6</v>
      </c>
      <c r="F80" s="56" t="s">
        <v>1644</v>
      </c>
      <c r="G80" s="57"/>
      <c r="H80" s="57"/>
      <c r="I80" s="57"/>
      <c r="J80" s="57"/>
      <c r="K80" s="56" t="s">
        <v>1824</v>
      </c>
      <c r="L80" s="56" t="s">
        <v>1646</v>
      </c>
      <c r="M80" s="57"/>
      <c r="N80" s="57"/>
      <c r="O80" s="57"/>
      <c r="P80" s="57"/>
      <c r="Q80" s="57"/>
      <c r="R80" s="57"/>
      <c r="S80" s="57"/>
      <c r="T80" s="56" t="s">
        <v>2048</v>
      </c>
      <c r="U80" s="61"/>
      <c r="V80" s="56" t="s">
        <v>2049</v>
      </c>
      <c r="W80" s="57"/>
      <c r="X80" s="35"/>
      <c r="AA80" s="62"/>
      <c r="AB80" s="56" t="s">
        <v>2050</v>
      </c>
      <c r="AC80" s="56">
        <v>3</v>
      </c>
      <c r="AD80" s="56">
        <v>3</v>
      </c>
      <c r="AE80" s="56" t="s">
        <v>2049</v>
      </c>
      <c r="AF80" s="61"/>
      <c r="AG80" s="35"/>
    </row>
    <row r="81" spans="1:33" ht="38.25" x14ac:dyDescent="0.2">
      <c r="A81" s="54" t="s">
        <v>2051</v>
      </c>
      <c r="B81" s="54" t="s">
        <v>473</v>
      </c>
      <c r="C81" s="54" t="s">
        <v>2052</v>
      </c>
      <c r="D81" s="54" t="s">
        <v>1310</v>
      </c>
      <c r="E81" s="56">
        <v>5</v>
      </c>
      <c r="F81" s="56" t="s">
        <v>1644</v>
      </c>
      <c r="G81" s="57"/>
      <c r="H81" s="57"/>
      <c r="I81" s="57"/>
      <c r="J81" s="57"/>
      <c r="K81" s="56" t="s">
        <v>1654</v>
      </c>
      <c r="L81" s="56" t="s">
        <v>1671</v>
      </c>
      <c r="M81" s="57"/>
      <c r="N81" s="57"/>
      <c r="O81" s="57"/>
      <c r="P81" s="57"/>
      <c r="Q81" s="57"/>
      <c r="R81" s="57"/>
      <c r="S81" s="57"/>
      <c r="T81" s="56" t="s">
        <v>1655</v>
      </c>
      <c r="U81" s="61"/>
      <c r="V81" s="56" t="s">
        <v>1853</v>
      </c>
      <c r="W81" s="57"/>
      <c r="X81" s="35"/>
      <c r="AA81" s="62"/>
      <c r="AB81" s="56" t="s">
        <v>1678</v>
      </c>
      <c r="AC81" s="56">
        <v>4</v>
      </c>
      <c r="AD81" s="56">
        <v>3</v>
      </c>
      <c r="AE81" s="56" t="s">
        <v>1853</v>
      </c>
      <c r="AF81" s="61"/>
      <c r="AG81" s="35"/>
    </row>
    <row r="82" spans="1:33" x14ac:dyDescent="0.2">
      <c r="A82" s="54" t="s">
        <v>2053</v>
      </c>
      <c r="B82" s="54" t="s">
        <v>2054</v>
      </c>
      <c r="C82" s="54" t="s">
        <v>2055</v>
      </c>
      <c r="D82" s="54" t="s">
        <v>2056</v>
      </c>
      <c r="E82" s="56" t="s">
        <v>73</v>
      </c>
      <c r="F82" s="56" t="s">
        <v>1644</v>
      </c>
      <c r="G82" s="57"/>
      <c r="H82" s="57"/>
      <c r="I82" s="57"/>
      <c r="J82" s="57"/>
      <c r="K82" s="56" t="s">
        <v>1731</v>
      </c>
      <c r="L82" s="56" t="s">
        <v>1731</v>
      </c>
      <c r="M82" s="57"/>
      <c r="N82" s="57"/>
      <c r="O82" s="57"/>
      <c r="P82" s="57"/>
      <c r="Q82" s="57"/>
      <c r="R82" s="57"/>
      <c r="S82" s="57"/>
      <c r="T82" s="56" t="s">
        <v>2057</v>
      </c>
      <c r="U82" s="61"/>
      <c r="V82" s="56" t="s">
        <v>1997</v>
      </c>
      <c r="W82" s="57"/>
      <c r="X82" s="35"/>
      <c r="AA82" s="62"/>
      <c r="AB82" s="56" t="s">
        <v>1641</v>
      </c>
      <c r="AC82" s="56">
        <v>3</v>
      </c>
      <c r="AD82" s="56">
        <v>1</v>
      </c>
      <c r="AE82" s="56" t="s">
        <v>1997</v>
      </c>
      <c r="AF82" s="61"/>
      <c r="AG82" s="35"/>
    </row>
    <row r="83" spans="1:33" x14ac:dyDescent="0.2">
      <c r="A83" s="54" t="s">
        <v>2053</v>
      </c>
      <c r="B83" s="54" t="s">
        <v>245</v>
      </c>
      <c r="C83" s="54" t="s">
        <v>1292</v>
      </c>
      <c r="D83" s="54" t="s">
        <v>1293</v>
      </c>
      <c r="E83" s="57"/>
      <c r="F83" s="57"/>
      <c r="G83" s="57"/>
      <c r="H83" s="57"/>
      <c r="I83" s="57"/>
      <c r="J83" s="57"/>
      <c r="K83" s="57"/>
      <c r="L83" s="57"/>
      <c r="M83" s="57"/>
      <c r="N83" s="57"/>
      <c r="O83" s="57"/>
      <c r="P83" s="57"/>
      <c r="Q83" s="57"/>
      <c r="R83" s="57"/>
      <c r="S83" s="57"/>
      <c r="T83" s="56" t="s">
        <v>1655</v>
      </c>
      <c r="U83" s="61"/>
      <c r="V83" s="57"/>
      <c r="W83" s="57"/>
      <c r="X83" s="35"/>
      <c r="AA83" s="62"/>
      <c r="AB83" s="57"/>
      <c r="AC83" s="56">
        <v>3</v>
      </c>
      <c r="AD83" s="56">
        <v>5</v>
      </c>
      <c r="AE83" s="57"/>
      <c r="AF83" s="61"/>
      <c r="AG83" s="35"/>
    </row>
    <row r="84" spans="1:33" ht="25.5" x14ac:dyDescent="0.2">
      <c r="A84" s="54" t="s">
        <v>2053</v>
      </c>
      <c r="B84" s="54" t="s">
        <v>2058</v>
      </c>
      <c r="C84" s="54" t="s">
        <v>2059</v>
      </c>
      <c r="D84" s="54" t="s">
        <v>2060</v>
      </c>
      <c r="E84" s="56">
        <v>4</v>
      </c>
      <c r="F84" s="56" t="s">
        <v>2061</v>
      </c>
      <c r="G84" s="57"/>
      <c r="H84" s="57"/>
      <c r="I84" s="57"/>
      <c r="J84" s="57"/>
      <c r="K84" s="56" t="s">
        <v>1750</v>
      </c>
      <c r="L84" s="56" t="s">
        <v>1880</v>
      </c>
      <c r="M84" s="57"/>
      <c r="N84" s="57"/>
      <c r="O84" s="57"/>
      <c r="P84" s="57"/>
      <c r="Q84" s="57"/>
      <c r="R84" s="57"/>
      <c r="S84" s="57"/>
      <c r="T84" s="57"/>
      <c r="U84" s="61"/>
      <c r="V84" s="56" t="s">
        <v>1963</v>
      </c>
      <c r="W84" s="57"/>
      <c r="X84" s="35"/>
      <c r="AA84" s="62"/>
      <c r="AB84" s="56" t="s">
        <v>2062</v>
      </c>
      <c r="AC84" s="56">
        <v>3</v>
      </c>
      <c r="AD84" s="56">
        <v>5</v>
      </c>
      <c r="AE84" s="56" t="s">
        <v>1963</v>
      </c>
      <c r="AF84" s="61"/>
      <c r="AG84" s="35"/>
    </row>
    <row r="85" spans="1:33" ht="25.5" x14ac:dyDescent="0.2">
      <c r="A85" s="54" t="s">
        <v>2063</v>
      </c>
      <c r="B85" s="54" t="s">
        <v>2064</v>
      </c>
      <c r="C85" s="54" t="s">
        <v>2065</v>
      </c>
      <c r="D85" s="54" t="s">
        <v>2066</v>
      </c>
      <c r="E85" s="56">
        <v>3</v>
      </c>
      <c r="F85" s="56" t="s">
        <v>1708</v>
      </c>
      <c r="G85" s="57"/>
      <c r="H85" s="57"/>
      <c r="I85" s="57"/>
      <c r="J85" s="57"/>
      <c r="K85" s="56" t="s">
        <v>2067</v>
      </c>
      <c r="L85" s="56" t="s">
        <v>1942</v>
      </c>
      <c r="M85" s="57"/>
      <c r="N85" s="57"/>
      <c r="O85" s="57"/>
      <c r="P85" s="57"/>
      <c r="Q85" s="57"/>
      <c r="R85" s="57"/>
      <c r="S85" s="57"/>
      <c r="T85" s="56" t="s">
        <v>2068</v>
      </c>
      <c r="U85" s="61"/>
      <c r="V85" s="56" t="s">
        <v>2069</v>
      </c>
      <c r="W85" s="56" t="s">
        <v>1725</v>
      </c>
      <c r="X85" s="35"/>
      <c r="AA85" s="62"/>
      <c r="AB85" s="57"/>
      <c r="AC85" s="56">
        <v>2</v>
      </c>
      <c r="AD85" s="56">
        <v>1</v>
      </c>
      <c r="AE85" s="56" t="s">
        <v>2069</v>
      </c>
      <c r="AF85" s="61"/>
      <c r="AG85" s="35"/>
    </row>
    <row r="86" spans="1:33" ht="25.5" x14ac:dyDescent="0.2">
      <c r="A86" s="54" t="s">
        <v>2070</v>
      </c>
      <c r="B86" s="54" t="s">
        <v>2071</v>
      </c>
      <c r="C86" s="54" t="s">
        <v>2072</v>
      </c>
      <c r="D86" s="54" t="s">
        <v>2073</v>
      </c>
      <c r="E86" s="56">
        <v>2</v>
      </c>
      <c r="F86" s="56" t="s">
        <v>1661</v>
      </c>
      <c r="G86" s="57"/>
      <c r="H86" s="57"/>
      <c r="I86" s="57"/>
      <c r="J86" s="57"/>
      <c r="K86" s="56" t="s">
        <v>2074</v>
      </c>
      <c r="L86" s="56" t="s">
        <v>2010</v>
      </c>
      <c r="M86" s="57"/>
      <c r="N86" s="57"/>
      <c r="O86" s="57"/>
      <c r="P86" s="57"/>
      <c r="Q86" s="57"/>
      <c r="R86" s="57"/>
      <c r="S86" s="57"/>
      <c r="T86" s="57"/>
      <c r="U86" s="61"/>
      <c r="V86" s="57"/>
      <c r="W86" s="56" t="s">
        <v>1816</v>
      </c>
      <c r="X86" s="35"/>
      <c r="AA86" s="62"/>
      <c r="AB86" s="57"/>
      <c r="AC86" s="56">
        <v>4</v>
      </c>
      <c r="AD86" s="56">
        <v>2</v>
      </c>
      <c r="AE86" s="57"/>
      <c r="AF86" s="61"/>
      <c r="AG86" s="35"/>
    </row>
    <row r="87" spans="1:33" ht="38.25" x14ac:dyDescent="0.2">
      <c r="A87" s="54" t="s">
        <v>2075</v>
      </c>
      <c r="B87" s="54" t="s">
        <v>2076</v>
      </c>
      <c r="C87" s="54" t="s">
        <v>2077</v>
      </c>
      <c r="D87" s="54" t="s">
        <v>1409</v>
      </c>
      <c r="E87" s="56">
        <v>4</v>
      </c>
      <c r="F87" s="56" t="s">
        <v>1644</v>
      </c>
      <c r="G87" s="57"/>
      <c r="H87" s="57"/>
      <c r="I87" s="57"/>
      <c r="J87" s="57"/>
      <c r="K87" s="56" t="s">
        <v>2078</v>
      </c>
      <c r="L87" s="56" t="s">
        <v>1654</v>
      </c>
      <c r="M87" s="57"/>
      <c r="N87" s="57"/>
      <c r="O87" s="57"/>
      <c r="P87" s="57"/>
      <c r="Q87" s="57"/>
      <c r="R87" s="57"/>
      <c r="S87" s="57"/>
      <c r="T87" s="56" t="s">
        <v>1639</v>
      </c>
      <c r="U87" s="61"/>
      <c r="V87" s="56" t="s">
        <v>1677</v>
      </c>
      <c r="W87" s="57"/>
      <c r="X87" s="35"/>
      <c r="AA87" s="62"/>
      <c r="AB87" s="56" t="s">
        <v>2079</v>
      </c>
      <c r="AC87" s="56">
        <v>2</v>
      </c>
      <c r="AD87" s="56">
        <v>2</v>
      </c>
      <c r="AE87" s="56" t="s">
        <v>1677</v>
      </c>
      <c r="AF87" s="61"/>
      <c r="AG87" s="35"/>
    </row>
    <row r="88" spans="1:33" ht="25.5" x14ac:dyDescent="0.2">
      <c r="A88" s="54" t="s">
        <v>2080</v>
      </c>
      <c r="B88" s="54" t="s">
        <v>2081</v>
      </c>
      <c r="C88" s="54" t="s">
        <v>2082</v>
      </c>
      <c r="D88" s="54" t="s">
        <v>2083</v>
      </c>
      <c r="E88" s="56">
        <v>5</v>
      </c>
      <c r="F88" s="56" t="s">
        <v>1644</v>
      </c>
      <c r="G88" s="57"/>
      <c r="H88" s="57"/>
      <c r="I88" s="57"/>
      <c r="J88" s="57"/>
      <c r="K88" s="56" t="s">
        <v>1875</v>
      </c>
      <c r="L88" s="56" t="s">
        <v>1915</v>
      </c>
      <c r="M88" s="57"/>
      <c r="N88" s="57"/>
      <c r="O88" s="57"/>
      <c r="P88" s="57"/>
      <c r="Q88" s="57"/>
      <c r="R88" s="57"/>
      <c r="S88" s="57"/>
      <c r="T88" s="56" t="s">
        <v>1655</v>
      </c>
      <c r="U88" s="61"/>
      <c r="V88" s="56" t="s">
        <v>1904</v>
      </c>
      <c r="W88" s="57"/>
      <c r="X88" s="35"/>
      <c r="AA88" s="62"/>
      <c r="AB88" s="56" t="s">
        <v>2084</v>
      </c>
      <c r="AC88" s="56">
        <v>4</v>
      </c>
      <c r="AD88" s="56">
        <v>3</v>
      </c>
      <c r="AE88" s="56" t="s">
        <v>1904</v>
      </c>
      <c r="AF88" s="61"/>
      <c r="AG88" s="35"/>
    </row>
    <row r="89" spans="1:33" ht="38.25" x14ac:dyDescent="0.2">
      <c r="A89" s="54" t="s">
        <v>2080</v>
      </c>
      <c r="B89" s="54" t="s">
        <v>1416</v>
      </c>
      <c r="C89" s="54" t="s">
        <v>1417</v>
      </c>
      <c r="D89" s="54" t="s">
        <v>2085</v>
      </c>
      <c r="E89" s="56">
        <v>4</v>
      </c>
      <c r="F89" s="56" t="s">
        <v>1644</v>
      </c>
      <c r="G89" s="57"/>
      <c r="H89" s="57"/>
      <c r="I89" s="57"/>
      <c r="J89" s="57"/>
      <c r="K89" s="56" t="s">
        <v>1646</v>
      </c>
      <c r="L89" s="56" t="s">
        <v>1880</v>
      </c>
      <c r="M89" s="57"/>
      <c r="N89" s="57"/>
      <c r="O89" s="57"/>
      <c r="P89" s="57"/>
      <c r="Q89" s="57"/>
      <c r="R89" s="57"/>
      <c r="S89" s="57"/>
      <c r="T89" s="56" t="s">
        <v>1655</v>
      </c>
      <c r="U89" s="61"/>
      <c r="V89" s="56" t="s">
        <v>1648</v>
      </c>
      <c r="W89" s="57"/>
      <c r="X89" s="35"/>
      <c r="AA89" s="62"/>
      <c r="AB89" s="56" t="s">
        <v>2086</v>
      </c>
      <c r="AC89" s="56">
        <v>2</v>
      </c>
      <c r="AD89" s="56">
        <v>2</v>
      </c>
      <c r="AE89" s="56" t="s">
        <v>1648</v>
      </c>
      <c r="AF89" s="61"/>
      <c r="AG89" s="35"/>
    </row>
    <row r="90" spans="1:33" ht="25.5" x14ac:dyDescent="0.2">
      <c r="A90" s="54" t="s">
        <v>2080</v>
      </c>
      <c r="B90" s="54" t="s">
        <v>2087</v>
      </c>
      <c r="C90" s="54" t="s">
        <v>1420</v>
      </c>
      <c r="D90" s="54" t="s">
        <v>2088</v>
      </c>
      <c r="E90" s="56">
        <v>3</v>
      </c>
      <c r="F90" s="56" t="s">
        <v>1644</v>
      </c>
      <c r="G90" s="57"/>
      <c r="H90" s="57"/>
      <c r="I90" s="57"/>
      <c r="J90" s="57"/>
      <c r="K90" s="56" t="s">
        <v>1697</v>
      </c>
      <c r="L90" s="56" t="s">
        <v>1942</v>
      </c>
      <c r="M90" s="57"/>
      <c r="N90" s="57"/>
      <c r="O90" s="57"/>
      <c r="P90" s="57"/>
      <c r="Q90" s="57"/>
      <c r="R90" s="57"/>
      <c r="S90" s="57"/>
      <c r="T90" s="56" t="s">
        <v>1639</v>
      </c>
      <c r="U90" s="61"/>
      <c r="V90" s="56" t="s">
        <v>1691</v>
      </c>
      <c r="W90" s="57"/>
      <c r="X90" s="35"/>
      <c r="AA90" s="62"/>
      <c r="AB90" s="56" t="s">
        <v>2089</v>
      </c>
      <c r="AC90" s="56">
        <v>4</v>
      </c>
      <c r="AD90" s="56">
        <v>3</v>
      </c>
      <c r="AE90" s="56" t="s">
        <v>1691</v>
      </c>
      <c r="AF90" s="61"/>
      <c r="AG90" s="35"/>
    </row>
    <row r="91" spans="1:33" ht="25.5" x14ac:dyDescent="0.2">
      <c r="A91" s="54" t="s">
        <v>1415</v>
      </c>
      <c r="B91" s="54" t="s">
        <v>2090</v>
      </c>
      <c r="C91" s="54" t="s">
        <v>1420</v>
      </c>
      <c r="D91" s="54" t="s">
        <v>2088</v>
      </c>
      <c r="E91" s="56">
        <v>3</v>
      </c>
      <c r="F91" s="56" t="s">
        <v>1644</v>
      </c>
      <c r="G91" s="57"/>
      <c r="H91" s="57"/>
      <c r="I91" s="57"/>
      <c r="J91" s="57"/>
      <c r="K91" s="56" t="s">
        <v>1697</v>
      </c>
      <c r="L91" s="56" t="s">
        <v>1942</v>
      </c>
      <c r="M91" s="57"/>
      <c r="N91" s="57"/>
      <c r="O91" s="57"/>
      <c r="P91" s="57"/>
      <c r="Q91" s="57"/>
      <c r="R91" s="57"/>
      <c r="S91" s="57"/>
      <c r="T91" s="56" t="s">
        <v>1639</v>
      </c>
      <c r="U91" s="61"/>
      <c r="V91" s="56" t="s">
        <v>1648</v>
      </c>
      <c r="W91" s="57"/>
      <c r="X91" s="35"/>
      <c r="AA91" s="62"/>
      <c r="AB91" s="56" t="s">
        <v>1678</v>
      </c>
      <c r="AC91" s="56">
        <v>4</v>
      </c>
      <c r="AD91" s="56">
        <v>3</v>
      </c>
      <c r="AE91" s="56" t="s">
        <v>1648</v>
      </c>
      <c r="AF91" s="61"/>
      <c r="AG91" s="35"/>
    </row>
    <row r="92" spans="1:33" ht="25.5" x14ac:dyDescent="0.2">
      <c r="A92" s="54" t="s">
        <v>2091</v>
      </c>
      <c r="B92" s="54" t="s">
        <v>784</v>
      </c>
      <c r="C92" s="54" t="s">
        <v>2092</v>
      </c>
      <c r="D92" s="54" t="s">
        <v>2093</v>
      </c>
      <c r="E92" s="56">
        <v>4</v>
      </c>
      <c r="F92" s="56" t="s">
        <v>1636</v>
      </c>
      <c r="G92" s="57"/>
      <c r="H92" s="57"/>
      <c r="I92" s="57"/>
      <c r="J92" s="57"/>
      <c r="K92" s="56" t="s">
        <v>2094</v>
      </c>
      <c r="L92" s="56" t="s">
        <v>1731</v>
      </c>
      <c r="M92" s="57"/>
      <c r="N92" s="57"/>
      <c r="O92" s="57"/>
      <c r="P92" s="57"/>
      <c r="Q92" s="57"/>
      <c r="R92" s="57"/>
      <c r="S92" s="57"/>
      <c r="T92" s="56" t="s">
        <v>1796</v>
      </c>
      <c r="U92" s="61"/>
      <c r="V92" s="56" t="s">
        <v>2095</v>
      </c>
      <c r="W92" s="56" t="s">
        <v>2096</v>
      </c>
      <c r="X92" s="35"/>
      <c r="AA92" s="62"/>
      <c r="AB92" s="56" t="s">
        <v>2097</v>
      </c>
      <c r="AC92" s="56">
        <v>4</v>
      </c>
      <c r="AD92" s="56">
        <v>1</v>
      </c>
      <c r="AE92" s="56" t="s">
        <v>2095</v>
      </c>
      <c r="AF92" s="61"/>
      <c r="AG92" s="35"/>
    </row>
    <row r="93" spans="1:33" ht="25.5" x14ac:dyDescent="0.2">
      <c r="A93" s="54" t="s">
        <v>2098</v>
      </c>
      <c r="B93" s="54" t="s">
        <v>2099</v>
      </c>
      <c r="C93" s="54" t="s">
        <v>2100</v>
      </c>
      <c r="D93" s="54" t="s">
        <v>2101</v>
      </c>
      <c r="E93" s="56">
        <v>3</v>
      </c>
      <c r="F93" s="56" t="s">
        <v>2102</v>
      </c>
      <c r="G93" s="57"/>
      <c r="H93" s="57"/>
      <c r="I93" s="57"/>
      <c r="J93" s="57"/>
      <c r="K93" s="56" t="s">
        <v>2103</v>
      </c>
      <c r="L93" s="56" t="s">
        <v>1825</v>
      </c>
      <c r="M93" s="57"/>
      <c r="N93" s="57"/>
      <c r="O93" s="57"/>
      <c r="P93" s="57"/>
      <c r="Q93" s="57"/>
      <c r="R93" s="57"/>
      <c r="S93" s="57"/>
      <c r="T93" s="56" t="s">
        <v>2104</v>
      </c>
      <c r="U93" s="61"/>
      <c r="V93" s="56" t="s">
        <v>2105</v>
      </c>
      <c r="W93" s="57"/>
      <c r="X93" s="35"/>
      <c r="AA93" s="62"/>
      <c r="AB93" s="56" t="s">
        <v>2106</v>
      </c>
      <c r="AC93" s="56">
        <v>3</v>
      </c>
      <c r="AD93" s="56">
        <v>2</v>
      </c>
      <c r="AE93" s="56" t="s">
        <v>2105</v>
      </c>
      <c r="AF93" s="61"/>
      <c r="AG93" s="35"/>
    </row>
    <row r="94" spans="1:33" ht="25.5" x14ac:dyDescent="0.2">
      <c r="A94" s="54" t="s">
        <v>2098</v>
      </c>
      <c r="B94" s="54" t="s">
        <v>2107</v>
      </c>
      <c r="C94" s="54" t="s">
        <v>2108</v>
      </c>
      <c r="D94" s="54" t="s">
        <v>2109</v>
      </c>
      <c r="E94" s="56" t="s">
        <v>87</v>
      </c>
      <c r="F94" s="56" t="s">
        <v>1644</v>
      </c>
      <c r="G94" s="57"/>
      <c r="H94" s="57"/>
      <c r="I94" s="57"/>
      <c r="J94" s="57"/>
      <c r="K94" s="56" t="s">
        <v>1875</v>
      </c>
      <c r="L94" s="56" t="s">
        <v>1825</v>
      </c>
      <c r="M94" s="57"/>
      <c r="N94" s="57"/>
      <c r="O94" s="57"/>
      <c r="P94" s="57"/>
      <c r="Q94" s="57"/>
      <c r="R94" s="57"/>
      <c r="S94" s="57"/>
      <c r="T94" s="56" t="s">
        <v>2110</v>
      </c>
      <c r="U94" s="61"/>
      <c r="V94" s="56" t="s">
        <v>1876</v>
      </c>
      <c r="W94" s="57"/>
      <c r="X94" s="35"/>
      <c r="AA94" s="62"/>
      <c r="AB94" s="56" t="s">
        <v>2106</v>
      </c>
      <c r="AC94" s="56">
        <v>3</v>
      </c>
      <c r="AD94" s="56">
        <v>3</v>
      </c>
      <c r="AE94" s="56" t="s">
        <v>1876</v>
      </c>
      <c r="AF94" s="61"/>
      <c r="AG94" s="35"/>
    </row>
    <row r="95" spans="1:33" x14ac:dyDescent="0.2">
      <c r="A95" s="54" t="s">
        <v>2111</v>
      </c>
      <c r="B95" s="54" t="s">
        <v>2112</v>
      </c>
      <c r="C95" s="54" t="s">
        <v>2113</v>
      </c>
      <c r="D95" s="54" t="s">
        <v>2114</v>
      </c>
      <c r="E95" s="56">
        <v>3</v>
      </c>
      <c r="F95" s="56" t="s">
        <v>1708</v>
      </c>
      <c r="G95" s="57"/>
      <c r="H95" s="57"/>
      <c r="I95" s="57"/>
      <c r="J95" s="57"/>
      <c r="K95" s="56" t="s">
        <v>2115</v>
      </c>
      <c r="L95" s="56" t="s">
        <v>1654</v>
      </c>
      <c r="M95" s="57"/>
      <c r="N95" s="57"/>
      <c r="O95" s="57"/>
      <c r="P95" s="57"/>
      <c r="Q95" s="57"/>
      <c r="R95" s="57"/>
      <c r="S95" s="57"/>
      <c r="T95" s="56" t="s">
        <v>2116</v>
      </c>
      <c r="U95" s="61"/>
      <c r="V95" s="57"/>
      <c r="W95" s="56" t="s">
        <v>2117</v>
      </c>
      <c r="X95" s="35"/>
      <c r="AA95" s="62"/>
      <c r="AB95" s="56" t="s">
        <v>2118</v>
      </c>
      <c r="AC95" s="56">
        <v>2</v>
      </c>
      <c r="AD95" s="56">
        <v>3</v>
      </c>
      <c r="AE95" s="57"/>
      <c r="AF95" s="61"/>
      <c r="AG95" s="35"/>
    </row>
    <row r="96" spans="1:33" ht="25.5" x14ac:dyDescent="0.2">
      <c r="A96" s="54" t="s">
        <v>1469</v>
      </c>
      <c r="B96" s="54" t="s">
        <v>1864</v>
      </c>
      <c r="C96" s="54" t="s">
        <v>2119</v>
      </c>
      <c r="D96" s="54" t="s">
        <v>2120</v>
      </c>
      <c r="E96" s="56">
        <v>4</v>
      </c>
      <c r="F96" s="56" t="s">
        <v>1636</v>
      </c>
      <c r="G96" s="57"/>
      <c r="H96" s="57"/>
      <c r="I96" s="57"/>
      <c r="J96" s="57"/>
      <c r="K96" s="56" t="s">
        <v>2121</v>
      </c>
      <c r="L96" s="56" t="s">
        <v>1654</v>
      </c>
      <c r="M96" s="57"/>
      <c r="N96" s="57"/>
      <c r="O96" s="57"/>
      <c r="P96" s="57"/>
      <c r="Q96" s="57"/>
      <c r="R96" s="57"/>
      <c r="S96" s="57"/>
      <c r="T96" s="56" t="s">
        <v>1903</v>
      </c>
      <c r="U96" s="61"/>
      <c r="V96" s="56" t="s">
        <v>1876</v>
      </c>
      <c r="W96" s="57"/>
      <c r="X96" s="35"/>
      <c r="AA96" s="62"/>
      <c r="AB96" s="56" t="s">
        <v>1672</v>
      </c>
      <c r="AC96" s="56">
        <v>2</v>
      </c>
      <c r="AD96" s="56">
        <v>3</v>
      </c>
      <c r="AE96" s="56" t="s">
        <v>1876</v>
      </c>
      <c r="AF96" s="61"/>
      <c r="AG96" s="35"/>
    </row>
    <row r="97" spans="1:33" ht="25.5" x14ac:dyDescent="0.2">
      <c r="A97" s="54" t="s">
        <v>2122</v>
      </c>
      <c r="B97" s="54" t="s">
        <v>1658</v>
      </c>
      <c r="C97" s="54" t="s">
        <v>2123</v>
      </c>
      <c r="D97" s="54" t="s">
        <v>2124</v>
      </c>
      <c r="E97" s="56">
        <v>3</v>
      </c>
      <c r="F97" s="56" t="s">
        <v>1636</v>
      </c>
      <c r="G97" s="57"/>
      <c r="H97" s="57"/>
      <c r="I97" s="57"/>
      <c r="J97" s="57"/>
      <c r="K97" s="56" t="s">
        <v>2125</v>
      </c>
      <c r="L97" s="56" t="s">
        <v>1676</v>
      </c>
      <c r="M97" s="57"/>
      <c r="N97" s="57"/>
      <c r="O97" s="57"/>
      <c r="P97" s="57"/>
      <c r="Q97" s="57"/>
      <c r="R97" s="57"/>
      <c r="S97" s="57"/>
      <c r="T97" s="56" t="s">
        <v>2126</v>
      </c>
      <c r="U97" s="61"/>
      <c r="V97" s="56" t="s">
        <v>1640</v>
      </c>
      <c r="W97" s="57"/>
      <c r="X97" s="35"/>
      <c r="AA97" s="62"/>
      <c r="AB97" s="56" t="s">
        <v>2127</v>
      </c>
      <c r="AC97" s="56">
        <v>2</v>
      </c>
      <c r="AD97" s="56">
        <v>2</v>
      </c>
      <c r="AE97" s="56" t="s">
        <v>1640</v>
      </c>
      <c r="AF97" s="61"/>
      <c r="AG97" s="35"/>
    </row>
    <row r="98" spans="1:33" ht="25.5" x14ac:dyDescent="0.2">
      <c r="A98" s="54" t="s">
        <v>2128</v>
      </c>
      <c r="B98" s="54" t="s">
        <v>2129</v>
      </c>
      <c r="C98" s="54" t="s">
        <v>2130</v>
      </c>
      <c r="D98" s="54" t="s">
        <v>2131</v>
      </c>
      <c r="E98" s="56">
        <v>5</v>
      </c>
      <c r="F98" s="56" t="s">
        <v>1644</v>
      </c>
      <c r="G98" s="57"/>
      <c r="H98" s="57"/>
      <c r="I98" s="57"/>
      <c r="J98" s="57"/>
      <c r="K98" s="56" t="s">
        <v>1762</v>
      </c>
      <c r="L98" s="56" t="s">
        <v>2132</v>
      </c>
      <c r="M98" s="57"/>
      <c r="N98" s="57"/>
      <c r="O98" s="57"/>
      <c r="P98" s="57"/>
      <c r="Q98" s="57"/>
      <c r="R98" s="57"/>
      <c r="S98" s="57"/>
      <c r="T98" s="56" t="s">
        <v>2133</v>
      </c>
      <c r="U98" s="61"/>
      <c r="V98" s="56" t="s">
        <v>1677</v>
      </c>
      <c r="W98" s="57"/>
      <c r="X98" s="35"/>
      <c r="AA98" s="62"/>
      <c r="AB98" s="56" t="s">
        <v>2134</v>
      </c>
      <c r="AC98" s="56">
        <v>1</v>
      </c>
      <c r="AD98" s="56">
        <v>3</v>
      </c>
      <c r="AE98" s="56" t="s">
        <v>1677</v>
      </c>
      <c r="AF98" s="61"/>
      <c r="AG98" s="35"/>
    </row>
    <row r="99" spans="1:33" x14ac:dyDescent="0.2">
      <c r="A99" s="54" t="s">
        <v>2135</v>
      </c>
      <c r="B99" s="54" t="s">
        <v>2136</v>
      </c>
      <c r="C99" s="54" t="s">
        <v>1503</v>
      </c>
      <c r="D99" s="54" t="s">
        <v>2137</v>
      </c>
      <c r="E99" s="56">
        <v>3</v>
      </c>
      <c r="F99" s="56" t="s">
        <v>1696</v>
      </c>
      <c r="G99" s="57"/>
      <c r="H99" s="57"/>
      <c r="I99" s="57"/>
      <c r="J99" s="57"/>
      <c r="K99" s="56" t="s">
        <v>2138</v>
      </c>
      <c r="L99" s="56" t="s">
        <v>1743</v>
      </c>
      <c r="M99" s="57"/>
      <c r="N99" s="57"/>
      <c r="O99" s="57"/>
      <c r="P99" s="57"/>
      <c r="Q99" s="57"/>
      <c r="R99" s="57"/>
      <c r="S99" s="57"/>
      <c r="T99" s="56" t="s">
        <v>1639</v>
      </c>
      <c r="U99" s="61"/>
      <c r="V99" s="56" t="s">
        <v>1963</v>
      </c>
      <c r="W99" s="57"/>
      <c r="X99" s="35"/>
      <c r="AA99" s="62"/>
      <c r="AB99" s="56" t="s">
        <v>1717</v>
      </c>
      <c r="AC99" s="56">
        <v>3</v>
      </c>
      <c r="AD99" s="56">
        <v>1</v>
      </c>
      <c r="AE99" s="56" t="s">
        <v>1963</v>
      </c>
      <c r="AF99" s="61"/>
      <c r="AG99" s="35"/>
    </row>
    <row r="100" spans="1:33" ht="51" x14ac:dyDescent="0.2">
      <c r="A100" s="54" t="s">
        <v>1989</v>
      </c>
      <c r="B100" s="54" t="s">
        <v>2139</v>
      </c>
      <c r="C100" s="54" t="s">
        <v>2140</v>
      </c>
      <c r="D100" s="54" t="s">
        <v>2141</v>
      </c>
      <c r="E100" s="56">
        <v>3</v>
      </c>
      <c r="F100" s="56" t="s">
        <v>2142</v>
      </c>
      <c r="G100" s="57"/>
      <c r="H100" s="57"/>
      <c r="I100" s="57"/>
      <c r="J100" s="57"/>
      <c r="K100" s="56" t="s">
        <v>2015</v>
      </c>
      <c r="L100" s="56" t="s">
        <v>1942</v>
      </c>
      <c r="M100" s="57"/>
      <c r="N100" s="57"/>
      <c r="O100" s="57"/>
      <c r="P100" s="57"/>
      <c r="Q100" s="57"/>
      <c r="R100" s="57"/>
      <c r="S100" s="57"/>
      <c r="T100" s="56" t="s">
        <v>1639</v>
      </c>
      <c r="U100" s="61"/>
      <c r="V100" s="56" t="s">
        <v>1698</v>
      </c>
      <c r="W100" s="57"/>
      <c r="X100" s="35"/>
      <c r="AA100" s="62"/>
      <c r="AB100" s="56" t="s">
        <v>1693</v>
      </c>
      <c r="AC100" s="56">
        <v>3</v>
      </c>
      <c r="AD100" s="56">
        <v>1</v>
      </c>
      <c r="AE100" s="56" t="s">
        <v>1698</v>
      </c>
      <c r="AF100" s="61"/>
      <c r="AG100" s="35"/>
    </row>
    <row r="101" spans="1:33" x14ac:dyDescent="0.2">
      <c r="A101" s="54" t="s">
        <v>1989</v>
      </c>
      <c r="B101" s="54" t="s">
        <v>2143</v>
      </c>
      <c r="C101" s="54" t="s">
        <v>2144</v>
      </c>
      <c r="D101" s="54" t="s">
        <v>2145</v>
      </c>
      <c r="E101" s="56">
        <v>5</v>
      </c>
      <c r="F101" s="56" t="s">
        <v>1636</v>
      </c>
      <c r="G101" s="57"/>
      <c r="H101" s="57"/>
      <c r="I101" s="57"/>
      <c r="J101" s="57"/>
      <c r="K101" s="56" t="s">
        <v>1780</v>
      </c>
      <c r="L101" s="56" t="s">
        <v>1960</v>
      </c>
      <c r="M101" s="57"/>
      <c r="N101" s="57"/>
      <c r="O101" s="57"/>
      <c r="P101" s="57"/>
      <c r="Q101" s="57"/>
      <c r="R101" s="57"/>
      <c r="S101" s="57"/>
      <c r="T101" s="56" t="s">
        <v>1639</v>
      </c>
      <c r="U101" s="61"/>
      <c r="V101" s="56" t="s">
        <v>1704</v>
      </c>
      <c r="W101" s="57"/>
      <c r="X101" s="35"/>
      <c r="AA101" s="62"/>
      <c r="AB101" s="56" t="s">
        <v>1717</v>
      </c>
      <c r="AC101" s="56">
        <v>2</v>
      </c>
      <c r="AD101" s="56">
        <v>0</v>
      </c>
      <c r="AE101" s="56" t="s">
        <v>1704</v>
      </c>
      <c r="AF101" s="61"/>
      <c r="AG101" s="35"/>
    </row>
    <row r="102" spans="1:33" ht="25.5" x14ac:dyDescent="0.2">
      <c r="A102" s="54" t="s">
        <v>2146</v>
      </c>
      <c r="B102" s="54" t="s">
        <v>2147</v>
      </c>
      <c r="C102" s="54" t="s">
        <v>2148</v>
      </c>
      <c r="D102" s="54" t="s">
        <v>2149</v>
      </c>
      <c r="E102" s="56">
        <v>4</v>
      </c>
      <c r="F102" s="56" t="s">
        <v>1644</v>
      </c>
      <c r="G102" s="57"/>
      <c r="H102" s="57"/>
      <c r="I102" s="57"/>
      <c r="J102" s="57"/>
      <c r="K102" s="56" t="s">
        <v>2150</v>
      </c>
      <c r="L102" s="56" t="s">
        <v>1743</v>
      </c>
      <c r="M102" s="57"/>
      <c r="N102" s="57"/>
      <c r="O102" s="57"/>
      <c r="P102" s="57"/>
      <c r="Q102" s="57"/>
      <c r="R102" s="57"/>
      <c r="S102" s="57"/>
      <c r="T102" s="56" t="s">
        <v>2151</v>
      </c>
      <c r="U102" s="61"/>
      <c r="V102" s="56" t="s">
        <v>1876</v>
      </c>
      <c r="W102" s="56" t="s">
        <v>1867</v>
      </c>
      <c r="X102" s="35"/>
      <c r="AA102" s="62"/>
      <c r="AB102" s="56" t="s">
        <v>2152</v>
      </c>
      <c r="AC102" s="56">
        <v>4</v>
      </c>
      <c r="AD102" s="56">
        <v>3</v>
      </c>
      <c r="AE102" s="56" t="s">
        <v>1876</v>
      </c>
      <c r="AF102" s="61"/>
      <c r="AG102" s="35"/>
    </row>
    <row r="103" spans="1:33" ht="38.25" x14ac:dyDescent="0.2">
      <c r="A103" s="54" t="s">
        <v>2153</v>
      </c>
      <c r="B103" s="54" t="s">
        <v>2154</v>
      </c>
      <c r="C103" s="54" t="s">
        <v>2155</v>
      </c>
      <c r="D103" s="54" t="s">
        <v>2156</v>
      </c>
      <c r="E103" s="56">
        <v>4</v>
      </c>
      <c r="F103" s="56" t="s">
        <v>1636</v>
      </c>
      <c r="G103" s="57"/>
      <c r="H103" s="57"/>
      <c r="I103" s="57"/>
      <c r="J103" s="57"/>
      <c r="K103" s="56" t="s">
        <v>2157</v>
      </c>
      <c r="L103" s="56" t="s">
        <v>1703</v>
      </c>
      <c r="M103" s="57"/>
      <c r="N103" s="57"/>
      <c r="O103" s="57"/>
      <c r="P103" s="57"/>
      <c r="Q103" s="57"/>
      <c r="R103" s="57"/>
      <c r="S103" s="57"/>
      <c r="T103" s="56" t="s">
        <v>1829</v>
      </c>
      <c r="U103" s="61"/>
      <c r="V103" s="56" t="s">
        <v>1738</v>
      </c>
      <c r="W103" s="57"/>
      <c r="X103" s="35"/>
      <c r="AA103" s="62"/>
      <c r="AB103" s="56" t="s">
        <v>2158</v>
      </c>
      <c r="AC103" s="56">
        <v>2</v>
      </c>
      <c r="AD103" s="56">
        <v>2</v>
      </c>
      <c r="AE103" s="56" t="s">
        <v>1738</v>
      </c>
      <c r="AF103" s="61"/>
      <c r="AG103" s="35"/>
    </row>
    <row r="104" spans="1:33" ht="38.25" x14ac:dyDescent="0.2">
      <c r="A104" s="54" t="s">
        <v>986</v>
      </c>
      <c r="B104" s="54" t="s">
        <v>2159</v>
      </c>
      <c r="C104" s="54" t="s">
        <v>2160</v>
      </c>
      <c r="D104" s="54" t="s">
        <v>2161</v>
      </c>
      <c r="E104" s="56">
        <v>4</v>
      </c>
      <c r="F104" s="56" t="s">
        <v>1644</v>
      </c>
      <c r="G104" s="57"/>
      <c r="H104" s="57"/>
      <c r="I104" s="57"/>
      <c r="J104" s="57"/>
      <c r="K104" s="56" t="s">
        <v>1638</v>
      </c>
      <c r="L104" s="56" t="s">
        <v>1676</v>
      </c>
      <c r="M104" s="57"/>
      <c r="N104" s="57"/>
      <c r="O104" s="57"/>
      <c r="P104" s="57"/>
      <c r="Q104" s="57"/>
      <c r="R104" s="57"/>
      <c r="S104" s="57"/>
      <c r="T104" s="56" t="s">
        <v>1639</v>
      </c>
      <c r="U104" s="64"/>
      <c r="V104" s="56" t="s">
        <v>1738</v>
      </c>
      <c r="W104" s="57"/>
      <c r="X104" s="65"/>
      <c r="Y104" s="66"/>
      <c r="Z104" s="66"/>
      <c r="AA104" s="67"/>
      <c r="AB104" s="56" t="s">
        <v>1936</v>
      </c>
      <c r="AC104" s="56">
        <v>3</v>
      </c>
      <c r="AD104" s="56">
        <v>2</v>
      </c>
      <c r="AE104" s="56" t="s">
        <v>1738</v>
      </c>
      <c r="AF104" s="64"/>
      <c r="AG104" s="35"/>
    </row>
  </sheetData>
  <mergeCells count="8">
    <mergeCell ref="V1:Y1"/>
    <mergeCell ref="Z1:AC1"/>
    <mergeCell ref="AD1:AF1"/>
    <mergeCell ref="A1:D1"/>
    <mergeCell ref="E1:I1"/>
    <mergeCell ref="J1:L1"/>
    <mergeCell ref="M1:S1"/>
    <mergeCell ref="T1:U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English</vt:lpstr>
      <vt:lpstr>Pond plants</vt:lpstr>
      <vt:lpstr>Cover crops</vt:lpstr>
      <vt:lpstr>French</vt:lpstr>
      <vt:lpstr>Information sur la liste</vt:lpstr>
      <vt:lpstr>Légende</vt:lpstr>
      <vt:lpstr>Sources dinformation</vt:lpstr>
      <vt:lpstr>Notes</vt:lpstr>
      <vt:lpstr>Observations sur le terrain</vt:lpstr>
      <vt:lpstr>Liste selection spécial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Andrew Mathis</dc:creator>
  <cp:lastModifiedBy>Andrew Mathis</cp:lastModifiedBy>
  <dcterms:created xsi:type="dcterms:W3CDTF">2021-09-06T12:13:54Z</dcterms:created>
  <dcterms:modified xsi:type="dcterms:W3CDTF">2022-02-23T13:18:49Z</dcterms:modified>
</cp:coreProperties>
</file>